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125" yWindow="195" windowWidth="13770" windowHeight="11550" tabRatio="873" firstSheet="13" activeTab="17"/>
  </bookViews>
  <sheets>
    <sheet name="ГОО" sheetId="1" r:id="rId1"/>
    <sheet name="ГБПОУ должн" sheetId="2" r:id="rId2"/>
    <sheet name="рейтинг ГБПОУ по аттестов" sheetId="15" r:id="rId3"/>
    <sheet name="рейтинг ГБПОУ по ВК" sheetId="16" r:id="rId4"/>
    <sheet name="С(К)ОШ должн" sheetId="6" r:id="rId5"/>
    <sheet name="Рейтинг С(К)ОШ по ВК" sheetId="42" r:id="rId6"/>
    <sheet name="Рейтинг С(К)ОШ по аттест" sheetId="41" r:id="rId7"/>
    <sheet name="ОО должн" sheetId="5" r:id="rId8"/>
    <sheet name="Рейтинг ООО по аттест" sheetId="27" r:id="rId9"/>
    <sheet name="ДОО должн" sheetId="45" r:id="rId10"/>
    <sheet name="Рейтинг ДОО по аттест" sheetId="46" r:id="rId11"/>
    <sheet name="ДОД должн" sheetId="4" r:id="rId12"/>
    <sheet name="Рейтинг ДОД по аттест" sheetId="28" r:id="rId13"/>
    <sheet name="Сводная МОУ и ГОУ" sheetId="33" r:id="rId14"/>
    <sheet name="Сводная МОУ и ГОУ без СЗД" sheetId="36" r:id="rId15"/>
    <sheet name="МОО" sheetId="34" r:id="rId16"/>
    <sheet name="МОО должн" sheetId="35" r:id="rId17"/>
    <sheet name="Рейтинг МОО по ВК" sheetId="37" r:id="rId18"/>
    <sheet name="Рейтинг МОО по аттест" sheetId="38" r:id="rId19"/>
    <sheet name="Рейтинг В+П от общ кол" sheetId="40" r:id="rId20"/>
  </sheets>
  <definedNames>
    <definedName name="_xlnm._FilterDatabase" localSheetId="0" hidden="1">ГОО!$A$5:$M$5</definedName>
    <definedName name="_xlnm._FilterDatabase" localSheetId="15" hidden="1">МОО!$A$5:$M$5</definedName>
    <definedName name="_xlnm._FilterDatabase" localSheetId="2" hidden="1">'рейтинг ГБПОУ по аттестов'!$A$5:$M$61</definedName>
    <definedName name="_xlnm._FilterDatabase" localSheetId="3" hidden="1">'рейтинг ГБПОУ по ВК'!$A$5:$M$5</definedName>
    <definedName name="_xlnm._FilterDatabase" localSheetId="6" hidden="1">'Рейтинг С(К)ОШ по аттест'!$A$5:$M$5</definedName>
    <definedName name="_xlnm.Print_Titles" localSheetId="0">ГОО!$2:$4</definedName>
    <definedName name="_xlnm.Print_Titles" localSheetId="16">'МОО должн'!$3:$5</definedName>
    <definedName name="_xlnm.Print_Titles" localSheetId="6">'Рейтинг С(К)ОШ по аттест'!$2:$4</definedName>
    <definedName name="_xlnm.Print_Titles" localSheetId="5">'Рейтинг С(К)ОШ по ВК'!$2:$4</definedName>
  </definedNames>
  <calcPr calcId="125725"/>
</workbook>
</file>

<file path=xl/calcChain.xml><?xml version="1.0" encoding="utf-8"?>
<calcChain xmlns="http://schemas.openxmlformats.org/spreadsheetml/2006/main">
  <c r="K16" i="33"/>
  <c r="K12"/>
  <c r="I16"/>
  <c r="I15"/>
  <c r="I9"/>
  <c r="J13"/>
  <c r="H13"/>
  <c r="J19"/>
  <c r="H19"/>
  <c r="L18" i="40"/>
  <c r="L54"/>
  <c r="M54" s="1"/>
  <c r="L45"/>
  <c r="M45" s="1"/>
  <c r="L57"/>
  <c r="L51"/>
  <c r="M51" s="1"/>
  <c r="L21"/>
  <c r="L25"/>
  <c r="L48"/>
  <c r="L6"/>
  <c r="M6" s="1"/>
  <c r="L41"/>
  <c r="M41" s="1"/>
  <c r="L15"/>
  <c r="L22"/>
  <c r="L63"/>
  <c r="M63" s="1"/>
  <c r="L19"/>
  <c r="M19" s="1"/>
  <c r="L7"/>
  <c r="L60"/>
  <c r="L24"/>
  <c r="L62"/>
  <c r="L26"/>
  <c r="M26" s="1"/>
  <c r="L12"/>
  <c r="L10"/>
  <c r="M10" s="1"/>
  <c r="L58"/>
  <c r="M58" s="1"/>
  <c r="L20"/>
  <c r="L43"/>
  <c r="L30"/>
  <c r="M30" s="1"/>
  <c r="L14"/>
  <c r="M14" s="1"/>
  <c r="L27"/>
  <c r="L46"/>
  <c r="L9"/>
  <c r="M9" s="1"/>
  <c r="L8"/>
  <c r="L17"/>
  <c r="L49"/>
  <c r="L44"/>
  <c r="M44" s="1"/>
  <c r="L13"/>
  <c r="L16"/>
  <c r="M16" s="1"/>
  <c r="L11"/>
  <c r="L31"/>
  <c r="M31" s="1"/>
  <c r="L53"/>
  <c r="L64"/>
  <c r="M64" s="1"/>
  <c r="L40"/>
  <c r="L29"/>
  <c r="L32"/>
  <c r="L36"/>
  <c r="M36" s="1"/>
  <c r="L23"/>
  <c r="L52"/>
  <c r="M52" s="1"/>
  <c r="L33"/>
  <c r="M33" s="1"/>
  <c r="L35"/>
  <c r="L5"/>
  <c r="L42"/>
  <c r="M42" s="1"/>
  <c r="L34"/>
  <c r="M34" s="1"/>
  <c r="L61"/>
  <c r="L47"/>
  <c r="L56"/>
  <c r="M56" s="1"/>
  <c r="L55"/>
  <c r="M55" s="1"/>
  <c r="L50"/>
  <c r="L38"/>
  <c r="L59"/>
  <c r="M59" s="1"/>
  <c r="L37"/>
  <c r="L28"/>
  <c r="M28" s="1"/>
  <c r="M18"/>
  <c r="M15"/>
  <c r="M25"/>
  <c r="M21"/>
  <c r="M57"/>
  <c r="M24"/>
  <c r="M38"/>
  <c r="M22"/>
  <c r="M62"/>
  <c r="M48"/>
  <c r="M7"/>
  <c r="M53"/>
  <c r="M17"/>
  <c r="M32"/>
  <c r="M43"/>
  <c r="M60"/>
  <c r="M20"/>
  <c r="M46"/>
  <c r="M49"/>
  <c r="M11"/>
  <c r="M8"/>
  <c r="M27"/>
  <c r="M50"/>
  <c r="M12"/>
  <c r="M47"/>
  <c r="M37"/>
  <c r="M61"/>
  <c r="M40"/>
  <c r="M35"/>
  <c r="M13"/>
  <c r="M23"/>
  <c r="M5"/>
  <c r="M29"/>
  <c r="D17" i="36"/>
  <c r="G17" s="1"/>
  <c r="D16"/>
  <c r="D15"/>
  <c r="G15" s="1"/>
  <c r="D14"/>
  <c r="G14" s="1"/>
  <c r="D8"/>
  <c r="E8" s="1"/>
  <c r="D9"/>
  <c r="E9" s="1"/>
  <c r="D10"/>
  <c r="D11"/>
  <c r="I11" s="1"/>
  <c r="D7"/>
  <c r="G7" s="1"/>
  <c r="D16" i="33"/>
  <c r="E16" s="1"/>
  <c r="D17"/>
  <c r="E17" s="1"/>
  <c r="D18"/>
  <c r="E18" s="1"/>
  <c r="D15"/>
  <c r="E15" s="1"/>
  <c r="D10"/>
  <c r="E10" s="1"/>
  <c r="D11"/>
  <c r="D12"/>
  <c r="E12" s="1"/>
  <c r="D9"/>
  <c r="E9" s="1"/>
  <c r="D8"/>
  <c r="E8" s="1"/>
  <c r="K17" i="36"/>
  <c r="K16"/>
  <c r="K15"/>
  <c r="K14"/>
  <c r="K8"/>
  <c r="K9"/>
  <c r="K10"/>
  <c r="K11"/>
  <c r="K7"/>
  <c r="C34" i="5"/>
  <c r="D34"/>
  <c r="F34"/>
  <c r="H34"/>
  <c r="J34"/>
  <c r="K34" s="1"/>
  <c r="L34"/>
  <c r="M34" s="1"/>
  <c r="L23" i="2"/>
  <c r="J23"/>
  <c r="H23"/>
  <c r="I23" s="1"/>
  <c r="F23"/>
  <c r="D23"/>
  <c r="Q18" i="33"/>
  <c r="Q17"/>
  <c r="Q16"/>
  <c r="Q15"/>
  <c r="Q12"/>
  <c r="Q11"/>
  <c r="Q10"/>
  <c r="Q9"/>
  <c r="Q8"/>
  <c r="O18"/>
  <c r="O17"/>
  <c r="O16"/>
  <c r="O15"/>
  <c r="O12"/>
  <c r="O11"/>
  <c r="O10"/>
  <c r="O9"/>
  <c r="O8"/>
  <c r="M18"/>
  <c r="M17"/>
  <c r="M16"/>
  <c r="M15"/>
  <c r="M12"/>
  <c r="M11"/>
  <c r="M10"/>
  <c r="M9"/>
  <c r="M8"/>
  <c r="G18"/>
  <c r="G17"/>
  <c r="G16"/>
  <c r="G15"/>
  <c r="G12"/>
  <c r="G11"/>
  <c r="G10"/>
  <c r="G9"/>
  <c r="G8"/>
  <c r="E11"/>
  <c r="I9" i="36"/>
  <c r="M11"/>
  <c r="L13" i="45"/>
  <c r="C13"/>
  <c r="I13" s="1"/>
  <c r="J13"/>
  <c r="K13" s="1"/>
  <c r="H13"/>
  <c r="F13"/>
  <c r="D13"/>
  <c r="E13" s="1"/>
  <c r="L13" i="46"/>
  <c r="M13" s="1"/>
  <c r="C13"/>
  <c r="J13"/>
  <c r="K13" s="1"/>
  <c r="H13"/>
  <c r="F13"/>
  <c r="D13"/>
  <c r="E13" s="1"/>
  <c r="L49" i="42"/>
  <c r="M49" s="1"/>
  <c r="C49"/>
  <c r="J49"/>
  <c r="H49"/>
  <c r="I49"/>
  <c r="F49"/>
  <c r="G49" s="1"/>
  <c r="D49"/>
  <c r="C49" i="41"/>
  <c r="D49"/>
  <c r="E49" s="1"/>
  <c r="F49"/>
  <c r="H49"/>
  <c r="J49"/>
  <c r="L49"/>
  <c r="M49" s="1"/>
  <c r="L118" i="1"/>
  <c r="J118"/>
  <c r="F118"/>
  <c r="H118"/>
  <c r="I118" s="1"/>
  <c r="D118"/>
  <c r="E118" s="1"/>
  <c r="C118"/>
  <c r="L126"/>
  <c r="M126" s="1"/>
  <c r="J126"/>
  <c r="J127" s="1"/>
  <c r="K127" s="1"/>
  <c r="H126"/>
  <c r="F126"/>
  <c r="D126"/>
  <c r="C126"/>
  <c r="G126" s="1"/>
  <c r="M17" i="36"/>
  <c r="M16"/>
  <c r="M15"/>
  <c r="M14"/>
  <c r="M10"/>
  <c r="M9"/>
  <c r="M8"/>
  <c r="M7"/>
  <c r="I16"/>
  <c r="I8"/>
  <c r="E14"/>
  <c r="G9"/>
  <c r="J17" i="4"/>
  <c r="K17" s="1"/>
  <c r="C17"/>
  <c r="M17" s="1"/>
  <c r="H17"/>
  <c r="F17"/>
  <c r="J12" i="27"/>
  <c r="C12"/>
  <c r="I12" s="1"/>
  <c r="H12"/>
  <c r="F12"/>
  <c r="J21" i="6"/>
  <c r="K21" s="1"/>
  <c r="C21"/>
  <c r="I21" s="1"/>
  <c r="H21"/>
  <c r="F21"/>
  <c r="G21" s="1"/>
  <c r="J61" i="15"/>
  <c r="K61" s="1"/>
  <c r="C61"/>
  <c r="H61"/>
  <c r="I61"/>
  <c r="F61"/>
  <c r="G61" s="1"/>
  <c r="C23" i="2"/>
  <c r="G23"/>
  <c r="J60" i="1"/>
  <c r="K60" s="1"/>
  <c r="C60"/>
  <c r="H60"/>
  <c r="F60"/>
  <c r="G60" s="1"/>
  <c r="J103"/>
  <c r="C103"/>
  <c r="H103"/>
  <c r="I103" s="1"/>
  <c r="F103"/>
  <c r="G103" s="1"/>
  <c r="J110"/>
  <c r="C110"/>
  <c r="H110"/>
  <c r="F110"/>
  <c r="F127" s="1"/>
  <c r="G127" s="1"/>
  <c r="J65" i="38"/>
  <c r="C65"/>
  <c r="H65"/>
  <c r="I65" s="1"/>
  <c r="F65"/>
  <c r="G65" s="1"/>
  <c r="D65" i="37"/>
  <c r="J66" i="34"/>
  <c r="C66"/>
  <c r="G66" s="1"/>
  <c r="H66"/>
  <c r="I66" s="1"/>
  <c r="F66"/>
  <c r="C13" i="33"/>
  <c r="D17" i="4"/>
  <c r="E17" s="1"/>
  <c r="L17"/>
  <c r="C13" i="28"/>
  <c r="D13"/>
  <c r="F13"/>
  <c r="H13"/>
  <c r="I13" s="1"/>
  <c r="J13"/>
  <c r="K13" s="1"/>
  <c r="L13"/>
  <c r="J65" i="40"/>
  <c r="K65" s="1"/>
  <c r="H65"/>
  <c r="L65" s="1"/>
  <c r="M65" s="1"/>
  <c r="C65"/>
  <c r="F65"/>
  <c r="D65"/>
  <c r="E65" s="1"/>
  <c r="L65" i="37"/>
  <c r="M65" s="1"/>
  <c r="J65"/>
  <c r="C65"/>
  <c r="H65"/>
  <c r="F65"/>
  <c r="G65" s="1"/>
  <c r="D66" i="34"/>
  <c r="L66"/>
  <c r="L21" i="6"/>
  <c r="M21" s="1"/>
  <c r="D21"/>
  <c r="L65" i="38"/>
  <c r="M65" s="1"/>
  <c r="D65"/>
  <c r="E65" s="1"/>
  <c r="L18" i="36"/>
  <c r="L19" s="1"/>
  <c r="J18"/>
  <c r="H18"/>
  <c r="F18"/>
  <c r="D18" s="1"/>
  <c r="C18"/>
  <c r="C19" s="1"/>
  <c r="L12"/>
  <c r="J12"/>
  <c r="H12"/>
  <c r="H19" s="1"/>
  <c r="F12"/>
  <c r="C12"/>
  <c r="P19" i="33"/>
  <c r="C19"/>
  <c r="Q19" s="1"/>
  <c r="N19"/>
  <c r="L19"/>
  <c r="M19" s="1"/>
  <c r="F19"/>
  <c r="F20" s="1"/>
  <c r="D60" i="1"/>
  <c r="L60"/>
  <c r="L12" i="27"/>
  <c r="D12"/>
  <c r="E12" s="1"/>
  <c r="L110" i="1"/>
  <c r="M110" s="1"/>
  <c r="L103"/>
  <c r="M103" s="1"/>
  <c r="L61" i="16"/>
  <c r="C61"/>
  <c r="J61"/>
  <c r="K61" s="1"/>
  <c r="H61"/>
  <c r="I61" s="1"/>
  <c r="F61"/>
  <c r="D61"/>
  <c r="E61" s="1"/>
  <c r="L61" i="15"/>
  <c r="M61" s="1"/>
  <c r="D61"/>
  <c r="E61" s="1"/>
  <c r="D103" i="1"/>
  <c r="E103" s="1"/>
  <c r="D110"/>
  <c r="E110" s="1"/>
  <c r="F13" i="33"/>
  <c r="G13" s="1"/>
  <c r="L13"/>
  <c r="L20" s="1"/>
  <c r="M20" s="1"/>
  <c r="N13"/>
  <c r="N20"/>
  <c r="P13"/>
  <c r="Q13" s="1"/>
  <c r="G16" i="36"/>
  <c r="G11"/>
  <c r="K110" i="1"/>
  <c r="K103"/>
  <c r="G118"/>
  <c r="I110"/>
  <c r="G110"/>
  <c r="I17" i="36"/>
  <c r="E16"/>
  <c r="G10"/>
  <c r="E10"/>
  <c r="I10"/>
  <c r="K12" i="27"/>
  <c r="J19" i="36"/>
  <c r="I60" i="1"/>
  <c r="E60"/>
  <c r="M60"/>
  <c r="M13" i="33"/>
  <c r="G13" i="28"/>
  <c r="M13"/>
  <c r="E13"/>
  <c r="E126" i="1"/>
  <c r="M13" i="45"/>
  <c r="G13" i="46"/>
  <c r="I13"/>
  <c r="K118" i="1"/>
  <c r="M12" i="27"/>
  <c r="E21" i="6"/>
  <c r="M23" i="2"/>
  <c r="M66" i="34"/>
  <c r="M12" i="36"/>
  <c r="E65" i="37"/>
  <c r="L127" i="1"/>
  <c r="M127" s="1"/>
  <c r="C127"/>
  <c r="M118"/>
  <c r="G65" i="40"/>
  <c r="I65"/>
  <c r="K65" i="38"/>
  <c r="I65" i="37"/>
  <c r="K65"/>
  <c r="K12" i="36"/>
  <c r="I7"/>
  <c r="I49" i="41"/>
  <c r="K23" i="2"/>
  <c r="G61" i="16"/>
  <c r="O13" i="33"/>
  <c r="E17" i="36"/>
  <c r="C20" i="33"/>
  <c r="O20" s="1"/>
  <c r="K18" i="36"/>
  <c r="E11"/>
  <c r="E7"/>
  <c r="K49" i="41"/>
  <c r="G49"/>
  <c r="K49" i="42"/>
  <c r="D127" i="1"/>
  <c r="E127" s="1"/>
  <c r="K13" i="33" l="1"/>
  <c r="G19"/>
  <c r="I15" i="36"/>
  <c r="G13" i="45"/>
  <c r="O19" i="33"/>
  <c r="I17" i="4"/>
  <c r="G8" i="36"/>
  <c r="E15"/>
  <c r="I13" i="33"/>
  <c r="F19" i="36"/>
  <c r="D19" s="1"/>
  <c r="E66" i="34"/>
  <c r="I126" i="1"/>
  <c r="D19" i="33"/>
  <c r="H127" i="1"/>
  <c r="I127" s="1"/>
  <c r="K66" i="34"/>
  <c r="K126" i="1"/>
  <c r="M61" i="16"/>
  <c r="E23" i="2"/>
  <c r="G12" i="27"/>
  <c r="I14" i="36"/>
  <c r="I34" i="5"/>
  <c r="I19" i="33"/>
  <c r="D13"/>
  <c r="E13" s="1"/>
  <c r="D12" i="36"/>
  <c r="I12" s="1"/>
  <c r="M19"/>
  <c r="E34" i="5"/>
  <c r="P20" i="33"/>
  <c r="Q20" s="1"/>
  <c r="G17" i="4"/>
  <c r="E49" i="42"/>
  <c r="G34" i="5"/>
  <c r="K19" i="33"/>
  <c r="E12" i="36"/>
  <c r="G12"/>
  <c r="G18"/>
  <c r="E18"/>
  <c r="I18"/>
  <c r="K19"/>
  <c r="G20" i="33"/>
  <c r="M18" i="36"/>
  <c r="H20" i="33"/>
  <c r="I20" s="1"/>
  <c r="J20"/>
  <c r="K20" s="1"/>
  <c r="E19" l="1"/>
  <c r="D20"/>
  <c r="E20" s="1"/>
  <c r="G19" i="36"/>
  <c r="E19"/>
  <c r="I19"/>
</calcChain>
</file>

<file path=xl/sharedStrings.xml><?xml version="1.0" encoding="utf-8"?>
<sst xmlns="http://schemas.openxmlformats.org/spreadsheetml/2006/main" count="1226" uniqueCount="352">
  <si>
    <t>№ п/п</t>
  </si>
  <si>
    <t xml:space="preserve">В том числе </t>
  </si>
  <si>
    <t>В</t>
  </si>
  <si>
    <t>П</t>
  </si>
  <si>
    <t>СЗД</t>
  </si>
  <si>
    <t>кол-во</t>
  </si>
  <si>
    <t>%</t>
  </si>
  <si>
    <t>ИТОГО по Спец (корр):</t>
  </si>
  <si>
    <t>Преподаватель специальных дисциплин</t>
  </si>
  <si>
    <t>Преподаватель ООД</t>
  </si>
  <si>
    <t>Преподаватель -организатор ОБЖ</t>
  </si>
  <si>
    <t>Мастер производственного обучения</t>
  </si>
  <si>
    <t>Методист</t>
  </si>
  <si>
    <t>Воспитатель</t>
  </si>
  <si>
    <t>Педагог-психолог</t>
  </si>
  <si>
    <t>Социальный педагог</t>
  </si>
  <si>
    <t>Педагог дополнительного образования</t>
  </si>
  <si>
    <t>Педагог-организатор</t>
  </si>
  <si>
    <t>Педагог -психолог</t>
  </si>
  <si>
    <t>Учитель начальных классов</t>
  </si>
  <si>
    <t>Старший вожатый</t>
  </si>
  <si>
    <t>Музыкальный руководитель</t>
  </si>
  <si>
    <t>Учитель -дефектолог</t>
  </si>
  <si>
    <t>Учитель -логопед</t>
  </si>
  <si>
    <t>Русский язык, литература</t>
  </si>
  <si>
    <t>Английский язык</t>
  </si>
  <si>
    <t>Немецкий язык</t>
  </si>
  <si>
    <t>Математика</t>
  </si>
  <si>
    <t>Информатика и ИКТ</t>
  </si>
  <si>
    <t>География</t>
  </si>
  <si>
    <t>Экономика</t>
  </si>
  <si>
    <t>Биология</t>
  </si>
  <si>
    <t>Физика, астрономия</t>
  </si>
  <si>
    <t>Химия</t>
  </si>
  <si>
    <t>Музыка, ИЗО,МХК</t>
  </si>
  <si>
    <t>Технология, черчение</t>
  </si>
  <si>
    <t>Физическая культура</t>
  </si>
  <si>
    <t>ОБЖ</t>
  </si>
  <si>
    <t>Начальные классы</t>
  </si>
  <si>
    <t>Концертмейстер</t>
  </si>
  <si>
    <t>Педагог- психолог</t>
  </si>
  <si>
    <t>Тренер-преподаватель</t>
  </si>
  <si>
    <t>Педагог дополнительного образования (включая старшего)</t>
  </si>
  <si>
    <t>Преподаватель-организатор ОБЖ</t>
  </si>
  <si>
    <t>Тьютор</t>
  </si>
  <si>
    <t>Тренер-преподаватель (включая старшего)</t>
  </si>
  <si>
    <t>Старший воспитатель</t>
  </si>
  <si>
    <t xml:space="preserve">ГБПОУ "Областной многопрофильный техникум" </t>
  </si>
  <si>
    <t>ГБПОУ "Сормовский механический техникум им.Героя Советского Союза П.А.Семенова"</t>
  </si>
  <si>
    <t>ГБПОУ "Уренский индустриально-энергетический техникум"</t>
  </si>
  <si>
    <t>Должность</t>
  </si>
  <si>
    <t>%*</t>
  </si>
  <si>
    <t>ГБПОУ "Арзамасский коммерческо-технический техникум"</t>
  </si>
  <si>
    <t>ГБПОУ "Арзамасский приборостроительный колледж им. П.И. Пландина"</t>
  </si>
  <si>
    <t xml:space="preserve">ГБПОУ "Арзамасский техникум строительства и предпринимательства" </t>
  </si>
  <si>
    <t>ГБПОУ "Балахнинский технический техникум"</t>
  </si>
  <si>
    <t xml:space="preserve">ГБПОУ "Богородский политехнический техникум" </t>
  </si>
  <si>
    <t>ГБПОУ "Большеболдинский сельскохозяйственный техникум"</t>
  </si>
  <si>
    <t xml:space="preserve">ГБПОУ "Борский Губернский колледж" </t>
  </si>
  <si>
    <t>ГБПОУ "Варнавинский технолого-экономический техникум"</t>
  </si>
  <si>
    <t>ГБПОУ "Ветлужский лесоагротехнический техникум"</t>
  </si>
  <si>
    <t>ГБПОУ "Дзержинский индустриально-коммерческий техникум"</t>
  </si>
  <si>
    <t>ГБПОУ "Дзержинский педагогический колледж"</t>
  </si>
  <si>
    <t xml:space="preserve">ГБПОУ "Дзержинский техникум бизнеса и технологий" </t>
  </si>
  <si>
    <t>ГБПОУ "Дзержинский технический колледж"</t>
  </si>
  <si>
    <t>ГБПОУ "Дзержинский химический техникум имени Красной Армии"</t>
  </si>
  <si>
    <t>ГБПОУ "Заволжский автомоторный техникум"</t>
  </si>
  <si>
    <t>ГБПОУ "Кулебакский металлургический колледж"</t>
  </si>
  <si>
    <t>ГБПОУ "Лукояновский педагогический колледж им. А.М. Горького"</t>
  </si>
  <si>
    <t>ГБПОУ "Лысковский агротехнический техникум"</t>
  </si>
  <si>
    <t>ГБПОУ "Нижегородский авиационный технический колледж"</t>
  </si>
  <si>
    <t>ГБПОУ "Нижегородский автомеханический техникум"</t>
  </si>
  <si>
    <t>ГБПОУ "Нижегородский автотранспортный техникум"</t>
  </si>
  <si>
    <t>ГБПОУ "Нижегородский Губернский колледж"</t>
  </si>
  <si>
    <t>ГБПОУ "Нижегородский индустриальный колледж"</t>
  </si>
  <si>
    <t>ГБПОУ "Нижегородский колледж малого бизнеса"</t>
  </si>
  <si>
    <t>ГБПОУ "Нижегородский радиотехнический колледж"</t>
  </si>
  <si>
    <t>ГБПОУ "Нижегородский строительный техникум"</t>
  </si>
  <si>
    <t xml:space="preserve">ГБПОУ "Нижегородский техникум городского хозяйства и предпринимательства" </t>
  </si>
  <si>
    <t xml:space="preserve">ГБПОУ "Нижегородский техникум транспортного обслуживания и сервиса" </t>
  </si>
  <si>
    <t>ГБПОУ "Павловский техникум народных художественных промыслов России"</t>
  </si>
  <si>
    <t>ГБПОУ "Первомайский политехнический техникум"</t>
  </si>
  <si>
    <t>ГБПОУ "Пильнинский агропромышленный техникум"</t>
  </si>
  <si>
    <t>ГБПОУ "Починковский сельскохозяйственный техникум"</t>
  </si>
  <si>
    <t>ГБПОУ "Семеновский индустриально-художественный техникум"</t>
  </si>
  <si>
    <t>ГБПОУ "Сергачский агропромышленный техникум"</t>
  </si>
  <si>
    <t>ГБПОУ "Сеченовский агротехнический техникум"</t>
  </si>
  <si>
    <t>ГБПОУ "Сокольский техникум индустрии сервиса и предпринимательства"</t>
  </si>
  <si>
    <t>ГБПОУ "Сосновский агропромышленный техникум"</t>
  </si>
  <si>
    <t>ГБПОУ "Спасский агропромышленный техникум"</t>
  </si>
  <si>
    <t>ГБПОУ "Чкаловский техникум транспорта и информационных технологий"</t>
  </si>
  <si>
    <t>ГБПОУ "Шатковский агротехнический техникум"</t>
  </si>
  <si>
    <t>ИТОГО по ГБПОУ</t>
  </si>
  <si>
    <t>Руководитель физического воспитания</t>
  </si>
  <si>
    <t>1.</t>
  </si>
  <si>
    <r>
      <t xml:space="preserve">Профессиональные образовательные организации, </t>
    </r>
    <r>
      <rPr>
        <sz val="9"/>
        <color indexed="8"/>
        <rFont val="Arial Cyr"/>
        <charset val="204"/>
      </rPr>
      <t>из них:</t>
    </r>
  </si>
  <si>
    <t>ИТОГО по ГБПОУ:</t>
  </si>
  <si>
    <t>ВСЕГО ПО ГБПОУ</t>
  </si>
  <si>
    <t>ВСЕГО ПО ГОО ДО:</t>
  </si>
  <si>
    <t>Общее        кол-во педагоги ческих работни ков</t>
  </si>
  <si>
    <t>Всего аттестовано</t>
  </si>
  <si>
    <t>Пед. работники,  не подлежащие аттестации на СЗД</t>
  </si>
  <si>
    <t>Воспитатель (включая старшего)</t>
  </si>
  <si>
    <t>Другие специалисты *</t>
  </si>
  <si>
    <t>История, обществознание, религии России</t>
  </si>
  <si>
    <t>Педагог-библиотекарь</t>
  </si>
  <si>
    <t>Преподаватель</t>
  </si>
  <si>
    <t>ГБПОУ "Нижегородский политехнический колледж имени Героя Советского Союза Руднева А.П."</t>
  </si>
  <si>
    <t>ГБПОУ "Саровский политехнический техникум им. Б.Г.Музрукова"</t>
  </si>
  <si>
    <t>ГКОУ "Горбатовская областная специальная (коррекционная) школа-интернат для глухих и позднооглохших детей"</t>
  </si>
  <si>
    <t>Наименование организации</t>
  </si>
  <si>
    <r>
      <t xml:space="preserve">Организации дополнительного образования, </t>
    </r>
    <r>
      <rPr>
        <sz val="9"/>
        <color indexed="8"/>
        <rFont val="Arial Cyr"/>
        <charset val="204"/>
      </rPr>
      <t>из них:</t>
    </r>
  </si>
  <si>
    <t>ГОО</t>
  </si>
  <si>
    <t>2.</t>
  </si>
  <si>
    <t>Пед. работники, не подлежащие аттестации на СЗД</t>
  </si>
  <si>
    <t>Государственные организации , осуществляющие образовательную деятельность</t>
  </si>
  <si>
    <t>Муниципальные организации, осуществляющие образовательную деятельность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</si>
  <si>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</si>
  <si>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</si>
  <si>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</si>
  <si>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</si>
  <si>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</si>
  <si>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</si>
  <si>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</si>
  <si>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</si>
  <si>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</si>
  <si>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ИТОГО по МОО</t>
  </si>
  <si>
    <t>ИТОГО по ГОО</t>
  </si>
  <si>
    <t>ИТОГО по МОО и ГОО</t>
  </si>
  <si>
    <t>Аттестовано всего</t>
  </si>
  <si>
    <t>ГБПОУ "Лукояновский Губернский колледж"</t>
  </si>
  <si>
    <t>ГКОУ "Большемурашкинская специальная (коррекционная) школа-интернат для слабослышащих детей"</t>
  </si>
  <si>
    <t>Учитель-логопед</t>
  </si>
  <si>
    <r>
      <t xml:space="preserve">Государственные общеобразовательные организации, </t>
    </r>
    <r>
      <rPr>
        <sz val="9"/>
        <color indexed="8"/>
        <rFont val="Arial Cyr"/>
        <charset val="204"/>
      </rPr>
      <t>из них:</t>
    </r>
  </si>
  <si>
    <t>ВСЕГО ПО ГБУ ДО:</t>
  </si>
  <si>
    <t>Общее кол-во педагогичес ких работников</t>
  </si>
  <si>
    <t>Район, городской округ</t>
  </si>
  <si>
    <t>Общее кол-во педагоги ческих работни ков</t>
  </si>
  <si>
    <t>Из них аттестовано</t>
  </si>
  <si>
    <t>Ардатовский</t>
  </si>
  <si>
    <t>Балахнинский</t>
  </si>
  <si>
    <t>Богородский</t>
  </si>
  <si>
    <t>Б-Болдинский</t>
  </si>
  <si>
    <t>Б-Мурашкинский</t>
  </si>
  <si>
    <t>Бутурлинский</t>
  </si>
  <si>
    <t>Вадский</t>
  </si>
  <si>
    <t>Варнавинский</t>
  </si>
  <si>
    <t>Вачский</t>
  </si>
  <si>
    <t>Ветлужский</t>
  </si>
  <si>
    <t>Вознесенский</t>
  </si>
  <si>
    <t>Володарский</t>
  </si>
  <si>
    <t>Воскресенский</t>
  </si>
  <si>
    <t>Гагинский</t>
  </si>
  <si>
    <t>Городецкий</t>
  </si>
  <si>
    <t>Д-Константиновский</t>
  </si>
  <si>
    <t>Дивеевский</t>
  </si>
  <si>
    <t xml:space="preserve">Княгининский </t>
  </si>
  <si>
    <t>Ковернинский</t>
  </si>
  <si>
    <t>Кр-Баковский</t>
  </si>
  <si>
    <t>Кр-Октябрьский</t>
  </si>
  <si>
    <t>Кстовский</t>
  </si>
  <si>
    <t>Лукояновский</t>
  </si>
  <si>
    <t>Лысковский</t>
  </si>
  <si>
    <t>Павловский</t>
  </si>
  <si>
    <t>Пильнинский</t>
  </si>
  <si>
    <t>Починковский</t>
  </si>
  <si>
    <t>Сергачский</t>
  </si>
  <si>
    <t>Сеченовский</t>
  </si>
  <si>
    <t>Сосновский</t>
  </si>
  <si>
    <t>Спасский</t>
  </si>
  <si>
    <t>Тонкинский</t>
  </si>
  <si>
    <t>Тоншаевский</t>
  </si>
  <si>
    <t>Уренский</t>
  </si>
  <si>
    <t>Шарангский</t>
  </si>
  <si>
    <t>Шатковский</t>
  </si>
  <si>
    <t>г.Арзамас</t>
  </si>
  <si>
    <t>г.Бор</t>
  </si>
  <si>
    <t>г.Выкса</t>
  </si>
  <si>
    <t xml:space="preserve">г.Дзержинск </t>
  </si>
  <si>
    <t>г.Кулебаки</t>
  </si>
  <si>
    <t>г.о.Навашинский</t>
  </si>
  <si>
    <t>г.Первомайск</t>
  </si>
  <si>
    <t>г.Саров</t>
  </si>
  <si>
    <t>г.о. Семеновский</t>
  </si>
  <si>
    <t>г.о.Сокольский</t>
  </si>
  <si>
    <t>г.Чкаловск</t>
  </si>
  <si>
    <t>г.Шахунья</t>
  </si>
  <si>
    <t>г.Н.Новгород</t>
  </si>
  <si>
    <t>Канавинский</t>
  </si>
  <si>
    <t>Ленинский</t>
  </si>
  <si>
    <t>Московский</t>
  </si>
  <si>
    <t>Нижегородский</t>
  </si>
  <si>
    <t>Приокский</t>
  </si>
  <si>
    <t>Советский</t>
  </si>
  <si>
    <t>Сормовский</t>
  </si>
  <si>
    <t>ИТОГО</t>
  </si>
  <si>
    <t>Не подлежат аттестации на СЗД</t>
  </si>
  <si>
    <t>Общеобразовательные организации</t>
  </si>
  <si>
    <t>Французский язык</t>
  </si>
  <si>
    <t>Татарский язык</t>
  </si>
  <si>
    <t>Учитель индивидуального обучения</t>
  </si>
  <si>
    <t>Учитель специальных (коррекционных) классов</t>
  </si>
  <si>
    <t>Дошкольные образовательные организации</t>
  </si>
  <si>
    <t>Специалист (инструктор по труду, ИЗО, физкультуре)</t>
  </si>
  <si>
    <t>Учитель-дефектолог</t>
  </si>
  <si>
    <t>3.</t>
  </si>
  <si>
    <t>Организации дополнительного образования</t>
  </si>
  <si>
    <t>Инструктор по физической культуре</t>
  </si>
  <si>
    <t>Учитель-предметник</t>
  </si>
  <si>
    <t>Воспитатель ГПД, общежития</t>
  </si>
  <si>
    <t>Аттестованы на квалификационную категорию</t>
  </si>
  <si>
    <t>Аттестованы на СЗД</t>
  </si>
  <si>
    <t>*процент рассчитан от "Аттестованы на квалификационную категорию"</t>
  </si>
  <si>
    <t>Среднее по МОО</t>
  </si>
  <si>
    <t>Общее кол-во педагоги ческих работников</t>
  </si>
  <si>
    <t>Тип учреждения</t>
  </si>
  <si>
    <t>Учитель-дефектолог, учитель-логопед</t>
  </si>
  <si>
    <t>ГБОУ "Кадетская школа-интернат имени Героя Российской Федерации А.Н.Рожкова"</t>
  </si>
  <si>
    <t>ИТОГО по общеобразовательным организациям:</t>
  </si>
  <si>
    <t>Общее        кол-во пед. работни ков</t>
  </si>
  <si>
    <t xml:space="preserve">ГБОУ "Нижегородский кадетский корпус 
Приволжского федерального округа имени генерала армии Маргелова В.Ф." </t>
  </si>
  <si>
    <t>Инструктор-методист (включая старшего)</t>
  </si>
  <si>
    <t>ГБУ ДО "Центр развития творчества детей и юношества Нижегородской области"</t>
  </si>
  <si>
    <t>*процент рассчитан от "Общее кол-во педагогических работников"</t>
  </si>
  <si>
    <t>г.о.Перевозский</t>
  </si>
  <si>
    <t xml:space="preserve">История, обществознание </t>
  </si>
  <si>
    <t>ОРКСЭ, религии России</t>
  </si>
  <si>
    <t>Биология, экология</t>
  </si>
  <si>
    <t>Воспитатель дошк.(включая старшего)</t>
  </si>
  <si>
    <t>Имеют категории</t>
  </si>
  <si>
    <t>ГБПОУ "Шахунский колледж аграрной индустрии"</t>
  </si>
  <si>
    <t>ГБПОУ "Нижегородский технологический техникум"</t>
  </si>
  <si>
    <t>ГБПОУ "Выксунский металлургический колледж"</t>
  </si>
  <si>
    <t>Методист (включая старшего)</t>
  </si>
  <si>
    <t>Среднее по ГБПОУ</t>
  </si>
  <si>
    <t>г.Воротынский</t>
  </si>
  <si>
    <t>Автозаводский ОУ</t>
  </si>
  <si>
    <t>Автозаводский ДОУ</t>
  </si>
  <si>
    <t>ГБУ ДО "Региональный центр выявления, поддержки и развития способностей и талантов у детей и молодежи "Вега"</t>
  </si>
  <si>
    <t xml:space="preserve">Учитель-логопед  </t>
  </si>
  <si>
    <t>ГБУ ДО Нижегородской области "Центр психолого-педагогической, медицинской и социальной помощи"</t>
  </si>
  <si>
    <t>ГАПОУ "Городецкий Губернский колледж"</t>
  </si>
  <si>
    <t>ГБОУ "Дзержинская специальная коррекционная школа"</t>
  </si>
  <si>
    <t>ГБОУ "Новошинская специальная (коррекционная) школа"</t>
  </si>
  <si>
    <t>ГБОУ "Специальная коррекционная начальная школа - детский сад № 144"</t>
  </si>
  <si>
    <t>ГКОУ "Большемурашкинская коррекционная школа-интернат"</t>
  </si>
  <si>
    <t>ГКОУ "Варнавинская школа-интернат"</t>
  </si>
  <si>
    <t>ГКОУ "Вачская коррекционная школа-интернат"</t>
  </si>
  <si>
    <t>ГКОУ "Ветлужская школа-интернат"</t>
  </si>
  <si>
    <t>ГКОУ "Дивеевская школа-интернат"</t>
  </si>
  <si>
    <t>ГКОУ "Коррекционная школа № 8"</t>
  </si>
  <si>
    <t>ГКОУ "Краснобаковская специальная (коррекционная) школа-интернат"</t>
  </si>
  <si>
    <t>ГКОУ "Кстовская школа-интернат"</t>
  </si>
  <si>
    <t>ГКОУ "Кулебакская специальная коррекционная школа"</t>
  </si>
  <si>
    <t>ГКОУ "Нижегородская школа-интернат № 10"</t>
  </si>
  <si>
    <t>ГКОУ "Починковская коррекционная школа-интернат"</t>
  </si>
  <si>
    <t>ГКОУ "Семеновская школа-интернат"</t>
  </si>
  <si>
    <t>ГКОУ "Специальная (коррекционная) общеобразовательная школа"</t>
  </si>
  <si>
    <t>ГКОУ "Специальная (коррекционная) общеобразовательная школа-интернат"</t>
  </si>
  <si>
    <t>ГКОУ "Сявская коррекционная школа-интернат"</t>
  </si>
  <si>
    <t>ГКОУ "Уренская  коррекционная  школа-интернат"</t>
  </si>
  <si>
    <t>ГКОУ "Чкаловская школа-интернат"</t>
  </si>
  <si>
    <t>ГКОУ "Школа № 107"</t>
  </si>
  <si>
    <t>ГКОУ "Школа № 142"</t>
  </si>
  <si>
    <t>ГКОУ "Школа-интернат № 10"</t>
  </si>
  <si>
    <t>ГКОУ "Школа-интернат № 9 г.Городца"</t>
  </si>
  <si>
    <t>ГКОУ "Школа-интернат для глухих детей"</t>
  </si>
  <si>
    <t>ГКОУ для обучающихся с ограниченными возможностями здоровья "Большекрутовская школа-интернат"</t>
  </si>
  <si>
    <t>ГКОУ для обучающихся с ограниченными возможностями здоровья "Чернухинская школа-интернат"</t>
  </si>
  <si>
    <t>ГКОУ для обучающихся, воспитанников с ограниченными возможностями здоровья "Специальная (коррекционная) школа"</t>
  </si>
  <si>
    <t>ГОО специальные (коррекционные) школы</t>
  </si>
  <si>
    <t>ГБДОУ "Детский сад № 10 г.Павлово"</t>
  </si>
  <si>
    <t>ГБДОУ "Детский сад № 17 "Ручеек"</t>
  </si>
  <si>
    <t>ГБДОУ "Детский сад № 3" компенсирующего вида</t>
  </si>
  <si>
    <t>ГБДОУ "Детский сад № 56" компенсирующего вида</t>
  </si>
  <si>
    <t>ГБДОУ "Детский сад № 67" компенсирующего вида</t>
  </si>
  <si>
    <t>ГБДОУ "Детский сад № 92" компенсирующего вида</t>
  </si>
  <si>
    <t>ГБДОУ "Детский сад № 94" компенсирующего вида</t>
  </si>
  <si>
    <r>
      <t xml:space="preserve">Дошкольные образовательные организации, </t>
    </r>
    <r>
      <rPr>
        <sz val="9"/>
        <color indexed="8"/>
        <rFont val="Arial Cyr"/>
        <charset val="204"/>
      </rPr>
      <t>из них:</t>
    </r>
  </si>
  <si>
    <t>ВСЕГО ПО ДОО:</t>
  </si>
  <si>
    <t>ВСЕГО ПО ООО:</t>
  </si>
  <si>
    <t>ИТОГО по дошкольным образовательным организациям</t>
  </si>
  <si>
    <t>Спец (коррекц) ОО</t>
  </si>
  <si>
    <t>Профессиональные ОО</t>
  </si>
  <si>
    <t>Общеобразовательные ОО</t>
  </si>
  <si>
    <t>Дошкольные ОО</t>
  </si>
  <si>
    <t>ОО Дополн. образования</t>
  </si>
  <si>
    <t>Тип образовательной организации</t>
  </si>
  <si>
    <t>ИТОГО по организациям дополнительного образования:</t>
  </si>
  <si>
    <t>ВСЕГО ПО ГОО:</t>
  </si>
  <si>
    <t>ВСЕГО ПО ГОО С(К)Ш:</t>
  </si>
  <si>
    <t>ГКОУ "Перевозская коррекционная школа-интернат"</t>
  </si>
  <si>
    <t>ГБПОУ "Кстовский нефтяной техникум им. Б.И. Корнилова"</t>
  </si>
  <si>
    <t xml:space="preserve">ГБПОУ "Павловский автомеханический техникум им. И.И. Лепсе" </t>
  </si>
  <si>
    <t>ГАПОУ "Перевозский строительный колледж"</t>
  </si>
  <si>
    <t>ГБОУ "Нижегородская кадетская школа"</t>
  </si>
  <si>
    <t>ГБУ ДО "Центр молодежных инженерных и научных компетенций "Кванториум"</t>
  </si>
  <si>
    <t>Мастер УПК, производственного обучения</t>
  </si>
  <si>
    <t>ГКОУ "Школа-интернат № 65"</t>
  </si>
  <si>
    <t>ГКОУ "Богородская школа № 8"</t>
  </si>
  <si>
    <t>ГКОУ "Школа № 2 г. Павлово"</t>
  </si>
  <si>
    <t>ГАОУ "Нижегородская областная специальная (коррекционная) школа-интернат для слепых и слабовидящих детей"</t>
  </si>
  <si>
    <t>ГКОУ "Школа № 56"</t>
  </si>
  <si>
    <t>ГБУ ДО "Нижегородский центр развития воспитания детей и молодежи "Сфера"</t>
  </si>
  <si>
    <t>% рассчитан от общего количества педагогических работников по району, округу</t>
  </si>
  <si>
    <t>Автозаводский</t>
  </si>
  <si>
    <t>Высшая</t>
  </si>
  <si>
    <t>Первая</t>
  </si>
  <si>
    <t>%**</t>
  </si>
  <si>
    <t>**процент рассчитан от общего количества педагогических работников, подлежащих аттестации на СЗД</t>
  </si>
  <si>
    <t>%***</t>
  </si>
  <si>
    <t>*** процент рассчитан от общего количества педагогических работников</t>
  </si>
  <si>
    <t>процент рассчитан от общего количества педагогических работников по району, округу</t>
  </si>
  <si>
    <t>процент рассчитан от общего количества педагогических работников</t>
  </si>
  <si>
    <t>Советник директора по воспитанию</t>
  </si>
  <si>
    <t>Специальные (коррекционные ) образовательные организации</t>
  </si>
  <si>
    <t>ВСЕГО по МОУ</t>
  </si>
  <si>
    <t>Район, округ</t>
  </si>
  <si>
    <t>ГБОУ "Многопрофильный центр развития детей"</t>
  </si>
  <si>
    <t>ГБПОУ "Нижегородский техникум информационных технологий и права"</t>
  </si>
  <si>
    <t xml:space="preserve">Сведения о количестве педагогических работников государственных образовательных организаций, находящихся в ведении министерства образования и науки Нижегородской области, имеющих квалификационные категории и аттестованных на СЗД, по состоянию  на 01.07.2024  </t>
  </si>
  <si>
    <t>Сведения о количестве педагогических работников государственных образовательных организаций, находящихся в ведении министерства образования и науки Нижегородской области, имеющих квалификационные категории и аттестованных на СЗД, по состоянию на 01.07.2024 (по типам организаций и должностям)</t>
  </si>
  <si>
    <t>ГКОУ "Школа № 162"</t>
  </si>
  <si>
    <t>ГКОУ "Школа № 92"</t>
  </si>
  <si>
    <t>ГКОУ "Школа № 39"</t>
  </si>
  <si>
    <t>ГКОУ "Школа № 71"</t>
  </si>
  <si>
    <t>ГКОУ "Школа № 86"</t>
  </si>
  <si>
    <t>ГКОУ "Школа № 95"</t>
  </si>
  <si>
    <t xml:space="preserve">Учитель </t>
  </si>
  <si>
    <t>ГБОУ лицей-интернат "Центр одаренных детей"</t>
  </si>
  <si>
    <t>ГКО учебно-воспитательное учреждение "Специальная школа № 27 открытого типа"</t>
  </si>
  <si>
    <t>учитель-логопед</t>
  </si>
  <si>
    <t>ГБУ ДО "Нижегородская областная спортивная школа "Олимпиец"</t>
  </si>
  <si>
    <t>ГБУ ДО "Детский санаторно-оздоровительный образовательный центр "Лазурный" (круглогодичного действия)"</t>
  </si>
  <si>
    <t xml:space="preserve">Рейтинг государственных профессиональных организаций, находящихся в ведении министерства образования и науки Нижегородской области, по доле педагогических работников, имеющих квалификационные категории и аттестованных на СЗД, по состоянию  на 01.07.2024 </t>
  </si>
  <si>
    <t xml:space="preserve">Рейтинг государственных профессиональных организаций, находящихся в ведении министерства образования и науки Нижегородской области, по доле педагогических работников, имеющих высшую квалификационную категорию, по состоянию  на 01.07.2024 </t>
  </si>
  <si>
    <t>Среднее по С(К)ОШ</t>
  </si>
  <si>
    <t>Рейтинг образовательных организаций, осуществляющих образовательную деятельность по адаптированным общеобразовательным программам, находящихся в ведении министерства образования и науки Нижегородской области, по доле педагогических работников, имеющих высшую квалификационную категорию, по состоянию  на 01.07.2024</t>
  </si>
  <si>
    <t xml:space="preserve">Рейтинг образовательных организаций, осуществляющих образовательную деятельность по адаптированным общеобразовательным программам, находящихся в ведении министерства образования и науки Нижегородской области, по доле педагогических работников, имеющих квалификационные категории и аттестованных на СЗД, по состоянию  на 01.07.2024 </t>
  </si>
  <si>
    <t xml:space="preserve">Рейтинг государственных общеобразовательных организаций, находящихся в ведении министерства образования и науки Нижегородской области, по доле педагогических работников, имеющих квалификационные категории и аттестованных на СЗД,                                                                                         по состоянию на 01.07.2024 </t>
  </si>
  <si>
    <t>Рейтинг государственных дошкольных образовательных организаций, находящихся в ведении министерства образования и науки Нижегородской области, по доле педагогических работников, имеющих квалификационные категории и аттестованных на СЗД, по состоянию на 01.07.2024</t>
  </si>
  <si>
    <t>Рейтинг  организаций дополнительного образования, находящихся в ведении министерства образования и науки Нижегородской области, по доле педагогических работников, имеющих квалификационные категории и аттестованных на СЗД, по состоянию на 01.07.2024</t>
  </si>
  <si>
    <t>**процент рассчитан от "Высшая"</t>
  </si>
  <si>
    <t xml:space="preserve">Сведения о  педагогических работниках сферы образования  Нижегородской  области, имеющих квалификационные категории и аттестованных на соответствие занимаемой должности, по состоянию  на 01.07.2024  </t>
  </si>
  <si>
    <t xml:space="preserve">Сведения о количестве педагогических работников муниципальных образовательных организаций Нижегородской области, имеющих квалификационные категории и аттестованных на СЗД, по состоянию  на 01.07.2024 </t>
  </si>
  <si>
    <t>Сведения о количестве педагогических работников муниципальных организаций, осуществляющих образовательную деятельность в Нижегородской области, имеющих квалификационные категории по состоянию  на 01.07.2024 (по типам учреждений и должностям)</t>
  </si>
  <si>
    <t xml:space="preserve">Рейтинг муниципальных и городских округов Нижегородской области по доле педагогических работников, имеющих высшую квалификационную категорию,                                                                  по состоянию  на 01.07.2024 </t>
  </si>
  <si>
    <t xml:space="preserve">Автозаводский </t>
  </si>
  <si>
    <t>Рейтинг муниципальных и городских округов Нижегородской области по доле педагогических работников, аттестованных на высшую и первую квалификационные категории,                                            по состоянию  на 01.07.2024</t>
  </si>
  <si>
    <t xml:space="preserve">Рейтинг муниципальных и городских округов Нижегородской области по доле педагогических работников, имеющих квалификационные категории и аттестованных на СЗД, по состоянию  на 01.07.2024 </t>
  </si>
  <si>
    <r>
      <t xml:space="preserve">Педагог-методист </t>
    </r>
    <r>
      <rPr>
        <sz val="10"/>
        <color indexed="8"/>
        <rFont val="Arial Narrow"/>
        <family val="2"/>
        <charset val="204"/>
      </rPr>
      <t>(из числа высшей категории)</t>
    </r>
  </si>
  <si>
    <r>
      <t>Педагог-наставник</t>
    </r>
    <r>
      <rPr>
        <sz val="10"/>
        <color indexed="8"/>
        <rFont val="Arial Narrow"/>
        <family val="2"/>
        <charset val="204"/>
      </rPr>
      <t xml:space="preserve"> (из числа высшей категории)</t>
    </r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</si>
</sst>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0"/>
      <name val="Arial"/>
    </font>
    <font>
      <sz val="10"/>
      <name val="Helv"/>
    </font>
    <font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9"/>
      <name val="MS Sans Serif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 Narrow"/>
      <family val="2"/>
      <charset val="204"/>
    </font>
    <font>
      <sz val="9"/>
      <color indexed="8"/>
      <name val="Calibri"/>
      <family val="2"/>
      <charset val="204"/>
    </font>
    <font>
      <sz val="9"/>
      <name val="Arial Cyr"/>
      <charset val="204"/>
    </font>
    <font>
      <sz val="9"/>
      <color indexed="8"/>
      <name val="Arial Cyr"/>
      <charset val="204"/>
    </font>
    <font>
      <b/>
      <sz val="9"/>
      <color indexed="8"/>
      <name val="Arial Cyr"/>
      <charset val="204"/>
    </font>
    <font>
      <b/>
      <sz val="9"/>
      <name val="Arial Cyr"/>
      <charset val="204"/>
    </font>
    <font>
      <b/>
      <sz val="9"/>
      <color indexed="8"/>
      <name val="MS Sans Serif"/>
      <family val="2"/>
      <charset val="204"/>
    </font>
    <font>
      <sz val="10"/>
      <color indexed="8"/>
      <name val="MS Sans Serif"/>
      <family val="2"/>
      <charset val="204"/>
    </font>
    <font>
      <b/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9"/>
      <name val="MS Sans Serif"/>
      <family val="2"/>
      <charset val="204"/>
    </font>
    <font>
      <sz val="12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b/>
      <i/>
      <sz val="12"/>
      <color indexed="8"/>
      <name val="Arial Narrow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 Cyr"/>
      <charset val="204"/>
    </font>
    <font>
      <b/>
      <i/>
      <sz val="12"/>
      <name val="Arial Narrow"/>
      <family val="2"/>
      <charset val="204"/>
    </font>
    <font>
      <sz val="14"/>
      <color indexed="8"/>
      <name val="Times New Roman"/>
      <family val="1"/>
      <charset val="204"/>
    </font>
    <font>
      <sz val="10"/>
      <name val="Arial Narrow"/>
      <family val="2"/>
      <charset val="204"/>
    </font>
    <font>
      <sz val="9"/>
      <color indexed="8"/>
      <name val="MS Sans Serif"/>
      <family val="2"/>
      <charset val="204"/>
    </font>
    <font>
      <b/>
      <sz val="9"/>
      <color indexed="8"/>
      <name val="Calibri"/>
      <family val="2"/>
      <charset val="204"/>
    </font>
    <font>
      <sz val="11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8"/>
      <name val="Arial"/>
      <family val="2"/>
      <charset val="204"/>
    </font>
    <font>
      <b/>
      <sz val="10"/>
      <color indexed="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9" fillId="0" borderId="0" xfId="0" applyFont="1"/>
    <xf numFmtId="0" fontId="4" fillId="0" borderId="0" xfId="0" applyFont="1" applyFill="1"/>
    <xf numFmtId="164" fontId="11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/>
    </xf>
    <xf numFmtId="164" fontId="12" fillId="2" borderId="1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top"/>
    </xf>
    <xf numFmtId="164" fontId="13" fillId="2" borderId="1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/>
    </xf>
    <xf numFmtId="0" fontId="14" fillId="0" borderId="0" xfId="0" applyFont="1"/>
    <xf numFmtId="0" fontId="13" fillId="2" borderId="1" xfId="0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164" fontId="11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20" fillId="0" borderId="0" xfId="0" applyFont="1"/>
    <xf numFmtId="0" fontId="9" fillId="0" borderId="0" xfId="0" applyFont="1" applyFill="1"/>
    <xf numFmtId="0" fontId="10" fillId="0" borderId="3" xfId="0" applyFont="1" applyFill="1" applyBorder="1" applyAlignment="1">
      <alignment horizontal="center" vertical="top" wrapText="1"/>
    </xf>
    <xf numFmtId="164" fontId="10" fillId="0" borderId="3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wrapText="1"/>
    </xf>
    <xf numFmtId="0" fontId="13" fillId="0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vertical="top" wrapText="1"/>
    </xf>
    <xf numFmtId="16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 wrapText="1"/>
    </xf>
    <xf numFmtId="0" fontId="21" fillId="0" borderId="0" xfId="0" applyFont="1"/>
    <xf numFmtId="0" fontId="11" fillId="0" borderId="1" xfId="0" applyFont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1" fontId="22" fillId="0" borderId="2" xfId="0" applyNumberFormat="1" applyFont="1" applyFill="1" applyBorder="1" applyAlignment="1">
      <alignment horizontal="center" vertical="top" wrapText="1"/>
    </xf>
    <xf numFmtId="164" fontId="22" fillId="0" borderId="2" xfId="0" applyNumberFormat="1" applyFont="1" applyFill="1" applyBorder="1" applyAlignment="1">
      <alignment horizontal="center" vertical="top" wrapText="1"/>
    </xf>
    <xf numFmtId="164" fontId="22" fillId="0" borderId="7" xfId="0" applyNumberFormat="1" applyFont="1" applyFill="1" applyBorder="1" applyAlignment="1">
      <alignment horizontal="center" vertical="top" wrapText="1"/>
    </xf>
    <xf numFmtId="164" fontId="23" fillId="3" borderId="2" xfId="0" applyNumberFormat="1" applyFont="1" applyFill="1" applyBorder="1" applyAlignment="1">
      <alignment horizontal="center" vertical="top" wrapText="1"/>
    </xf>
    <xf numFmtId="164" fontId="23" fillId="3" borderId="7" xfId="0" applyNumberFormat="1" applyFont="1" applyFill="1" applyBorder="1" applyAlignment="1">
      <alignment horizontal="center" vertical="top" wrapText="1"/>
    </xf>
    <xf numFmtId="0" fontId="26" fillId="3" borderId="2" xfId="0" applyFont="1" applyFill="1" applyBorder="1" applyAlignment="1">
      <alignment horizontal="center"/>
    </xf>
    <xf numFmtId="164" fontId="26" fillId="3" borderId="2" xfId="0" applyNumberFormat="1" applyFont="1" applyFill="1" applyBorder="1" applyAlignment="1">
      <alignment horizontal="center"/>
    </xf>
    <xf numFmtId="0" fontId="29" fillId="0" borderId="0" xfId="0" applyFont="1"/>
    <xf numFmtId="0" fontId="23" fillId="2" borderId="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5" fillId="0" borderId="0" xfId="0" applyFont="1"/>
    <xf numFmtId="0" fontId="30" fillId="0" borderId="0" xfId="0" applyFont="1"/>
    <xf numFmtId="0" fontId="12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20" fillId="0" borderId="0" xfId="0" applyFont="1" applyBorder="1"/>
    <xf numFmtId="0" fontId="11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0" fontId="32" fillId="0" borderId="0" xfId="0" applyFont="1"/>
    <xf numFmtId="0" fontId="10" fillId="0" borderId="1" xfId="0" applyFont="1" applyFill="1" applyBorder="1"/>
    <xf numFmtId="0" fontId="7" fillId="0" borderId="0" xfId="0" applyFont="1" applyAlignment="1">
      <alignment horizontal="left"/>
    </xf>
    <xf numFmtId="0" fontId="31" fillId="0" borderId="0" xfId="0" applyFont="1"/>
    <xf numFmtId="164" fontId="11" fillId="0" borderId="1" xfId="0" applyNumberFormat="1" applyFont="1" applyBorder="1" applyAlignment="1">
      <alignment horizontal="center" vertical="top" wrapText="1"/>
    </xf>
    <xf numFmtId="0" fontId="12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right" vertical="top" wrapText="1"/>
    </xf>
    <xf numFmtId="0" fontId="10" fillId="0" borderId="9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64" fontId="11" fillId="0" borderId="10" xfId="0" applyNumberFormat="1" applyFont="1" applyFill="1" applyBorder="1" applyAlignment="1">
      <alignment horizontal="center" vertical="top" wrapText="1"/>
    </xf>
    <xf numFmtId="164" fontId="12" fillId="2" borderId="11" xfId="0" applyNumberFormat="1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0" fillId="0" borderId="0" xfId="0" applyFont="1" applyAlignment="1">
      <alignment wrapText="1"/>
    </xf>
    <xf numFmtId="0" fontId="33" fillId="0" borderId="0" xfId="0" applyFont="1"/>
    <xf numFmtId="0" fontId="34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right" vertical="top"/>
    </xf>
    <xf numFmtId="164" fontId="12" fillId="2" borderId="3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64" fontId="1" fillId="0" borderId="0" xfId="0" applyNumberFormat="1" applyFont="1"/>
    <xf numFmtId="0" fontId="22" fillId="2" borderId="13" xfId="0" applyFont="1" applyFill="1" applyBorder="1" applyAlignment="1">
      <alignment horizontal="center" vertical="center" wrapText="1"/>
    </xf>
    <xf numFmtId="0" fontId="22" fillId="0" borderId="13" xfId="0" applyFont="1" applyBorder="1"/>
    <xf numFmtId="0" fontId="22" fillId="2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25" fillId="2" borderId="2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164" fontId="22" fillId="0" borderId="2" xfId="0" applyNumberFormat="1" applyFont="1" applyBorder="1" applyAlignment="1">
      <alignment horizontal="center" vertical="top" wrapText="1"/>
    </xf>
    <xf numFmtId="0" fontId="22" fillId="0" borderId="2" xfId="0" applyNumberFormat="1" applyFont="1" applyFill="1" applyBorder="1" applyAlignment="1">
      <alignment horizontal="center" vertical="top" wrapText="1"/>
    </xf>
    <xf numFmtId="0" fontId="26" fillId="3" borderId="2" xfId="0" applyFont="1" applyFill="1" applyBorder="1" applyAlignment="1">
      <alignment horizontal="center" vertical="top" wrapText="1"/>
    </xf>
    <xf numFmtId="1" fontId="23" fillId="3" borderId="2" xfId="0" applyNumberFormat="1" applyFont="1" applyFill="1" applyBorder="1" applyAlignment="1">
      <alignment horizontal="center" vertical="top" wrapText="1"/>
    </xf>
    <xf numFmtId="164" fontId="25" fillId="0" borderId="2" xfId="0" applyNumberFormat="1" applyFont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/>
    </xf>
    <xf numFmtId="164" fontId="26" fillId="2" borderId="2" xfId="0" applyNumberFormat="1" applyFont="1" applyFill="1" applyBorder="1" applyAlignment="1">
      <alignment horizontal="center"/>
    </xf>
    <xf numFmtId="2" fontId="25" fillId="0" borderId="2" xfId="0" applyNumberFormat="1" applyFont="1" applyFill="1" applyBorder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164" fontId="26" fillId="3" borderId="2" xfId="0" applyNumberFormat="1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top" wrapText="1"/>
    </xf>
    <xf numFmtId="164" fontId="26" fillId="2" borderId="2" xfId="0" applyNumberFormat="1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/>
    </xf>
    <xf numFmtId="0" fontId="9" fillId="4" borderId="0" xfId="0" applyFont="1" applyFill="1"/>
    <xf numFmtId="164" fontId="12" fillId="5" borderId="3" xfId="0" applyNumberFormat="1" applyFont="1" applyFill="1" applyBorder="1" applyAlignment="1">
      <alignment horizontal="center"/>
    </xf>
    <xf numFmtId="164" fontId="12" fillId="5" borderId="1" xfId="0" applyNumberFormat="1" applyFont="1" applyFill="1" applyBorder="1" applyAlignment="1">
      <alignment horizontal="center" vertical="top"/>
    </xf>
    <xf numFmtId="164" fontId="12" fillId="5" borderId="1" xfId="0" applyNumberFormat="1" applyFont="1" applyFill="1" applyBorder="1" applyAlignment="1">
      <alignment horizontal="center" vertical="top" wrapText="1"/>
    </xf>
    <xf numFmtId="164" fontId="12" fillId="5" borderId="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2" fillId="0" borderId="0" xfId="0" applyFont="1" applyFill="1"/>
    <xf numFmtId="0" fontId="14" fillId="0" borderId="0" xfId="0" applyFont="1" applyFill="1"/>
    <xf numFmtId="0" fontId="10" fillId="0" borderId="0" xfId="0" applyFont="1" applyFill="1"/>
    <xf numFmtId="0" fontId="5" fillId="0" borderId="0" xfId="0" applyFont="1" applyFill="1"/>
    <xf numFmtId="0" fontId="25" fillId="0" borderId="2" xfId="0" applyFont="1" applyFill="1" applyBorder="1" applyAlignment="1">
      <alignment horizontal="center" vertical="top" wrapText="1"/>
    </xf>
    <xf numFmtId="164" fontId="25" fillId="0" borderId="2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vertical="top"/>
    </xf>
    <xf numFmtId="0" fontId="12" fillId="2" borderId="3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center" vertical="top" wrapText="1"/>
    </xf>
    <xf numFmtId="49" fontId="10" fillId="0" borderId="9" xfId="0" applyNumberFormat="1" applyFont="1" applyFill="1" applyBorder="1" applyAlignment="1">
      <alignment vertical="top" wrapText="1"/>
    </xf>
    <xf numFmtId="1" fontId="25" fillId="0" borderId="2" xfId="0" applyNumberFormat="1" applyFont="1" applyFill="1" applyBorder="1" applyAlignment="1">
      <alignment horizontal="center" vertical="top" wrapText="1"/>
    </xf>
    <xf numFmtId="2" fontId="26" fillId="3" borderId="2" xfId="0" applyNumberFormat="1" applyFont="1" applyFill="1" applyBorder="1" applyAlignment="1">
      <alignment horizontal="center"/>
    </xf>
    <xf numFmtId="2" fontId="26" fillId="2" borderId="2" xfId="0" applyNumberFormat="1" applyFont="1" applyFill="1" applyBorder="1" applyAlignment="1">
      <alignment horizontal="center"/>
    </xf>
    <xf numFmtId="2" fontId="22" fillId="0" borderId="2" xfId="0" applyNumberFormat="1" applyFont="1" applyFill="1" applyBorder="1" applyAlignment="1">
      <alignment horizontal="center" vertical="top" wrapText="1"/>
    </xf>
    <xf numFmtId="2" fontId="23" fillId="3" borderId="2" xfId="0" applyNumberFormat="1" applyFont="1" applyFill="1" applyBorder="1" applyAlignment="1">
      <alignment horizontal="center" vertical="top" wrapText="1"/>
    </xf>
    <xf numFmtId="2" fontId="25" fillId="0" borderId="2" xfId="0" applyNumberFormat="1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23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12" fillId="0" borderId="16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9" fillId="0" borderId="20" xfId="0" applyFont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26" fillId="3" borderId="2" xfId="0" applyFont="1" applyFill="1" applyBorder="1" applyAlignment="1">
      <alignment horizontal="center" vertical="top" wrapText="1"/>
    </xf>
    <xf numFmtId="0" fontId="27" fillId="3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5" fillId="2" borderId="14" xfId="0" applyFont="1" applyFill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top" wrapText="1"/>
    </xf>
    <xf numFmtId="0" fontId="25" fillId="0" borderId="15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top" wrapText="1"/>
    </xf>
    <xf numFmtId="0" fontId="26" fillId="3" borderId="7" xfId="0" applyFont="1" applyFill="1" applyBorder="1" applyAlignment="1">
      <alignment horizontal="center" vertical="top" wrapText="1"/>
    </xf>
    <xf numFmtId="0" fontId="25" fillId="3" borderId="14" xfId="0" applyFont="1" applyFill="1" applyBorder="1" applyAlignment="1">
      <alignment horizontal="center" vertical="top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top" wrapText="1"/>
    </xf>
    <xf numFmtId="0" fontId="22" fillId="0" borderId="20" xfId="0" applyFont="1" applyFill="1" applyBorder="1" applyAlignment="1">
      <alignment horizontal="center" vertical="top" wrapText="1"/>
    </xf>
    <xf numFmtId="0" fontId="22" fillId="0" borderId="19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right" vertical="top"/>
    </xf>
    <xf numFmtId="0" fontId="13" fillId="0" borderId="23" xfId="0" applyFont="1" applyBorder="1" applyAlignment="1">
      <alignment horizontal="right" vertical="top"/>
    </xf>
    <xf numFmtId="0" fontId="1" fillId="0" borderId="0" xfId="0" applyFont="1"/>
    <xf numFmtId="0" fontId="20" fillId="0" borderId="16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20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</sheetPr>
  <dimension ref="A1:N138"/>
  <sheetViews>
    <sheetView zoomScale="106" zoomScaleNormal="106" workbookViewId="0">
      <pane ySplit="4" topLeftCell="A5" activePane="bottomLeft" state="frozen"/>
      <selection pane="bottomLeft" activeCell="B119" sqref="B119:M125"/>
    </sheetView>
  </sheetViews>
  <sheetFormatPr defaultRowHeight="12"/>
  <cols>
    <col min="1" max="1" width="3.85546875" style="3" customWidth="1"/>
    <col min="2" max="2" width="35.140625" style="3" customWidth="1"/>
    <col min="3" max="3" width="7.42578125" style="3" customWidth="1"/>
    <col min="4" max="4" width="5.28515625" style="3" customWidth="1"/>
    <col min="5" max="5" width="6" style="3" customWidth="1"/>
    <col min="6" max="11" width="5.28515625" style="3" customWidth="1"/>
    <col min="12" max="12" width="5.85546875" style="3" customWidth="1"/>
    <col min="13" max="13" width="6.85546875" style="3" customWidth="1"/>
    <col min="14" max="14" width="9.140625" style="140"/>
    <col min="15" max="16384" width="9.140625" style="3"/>
  </cols>
  <sheetData>
    <row r="1" spans="1:14" s="1" customFormat="1" ht="43.5" customHeight="1">
      <c r="A1" s="161" t="s">
        <v>320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37"/>
    </row>
    <row r="2" spans="1:14" s="2" customFormat="1" ht="30" customHeight="1">
      <c r="A2" s="162" t="s">
        <v>0</v>
      </c>
      <c r="B2" s="162" t="s">
        <v>110</v>
      </c>
      <c r="C2" s="163" t="s">
        <v>219</v>
      </c>
      <c r="D2" s="157" t="s">
        <v>100</v>
      </c>
      <c r="E2" s="158"/>
      <c r="F2" s="154" t="s">
        <v>1</v>
      </c>
      <c r="G2" s="156"/>
      <c r="H2" s="156"/>
      <c r="I2" s="156"/>
      <c r="J2" s="156"/>
      <c r="K2" s="155"/>
      <c r="L2" s="157" t="s">
        <v>101</v>
      </c>
      <c r="M2" s="158"/>
      <c r="N2" s="9"/>
    </row>
    <row r="3" spans="1:14" s="2" customFormat="1" ht="32.25" customHeight="1">
      <c r="A3" s="162"/>
      <c r="B3" s="162"/>
      <c r="C3" s="164"/>
      <c r="D3" s="159"/>
      <c r="E3" s="160"/>
      <c r="F3" s="154" t="s">
        <v>2</v>
      </c>
      <c r="G3" s="155"/>
      <c r="H3" s="154" t="s">
        <v>3</v>
      </c>
      <c r="I3" s="155"/>
      <c r="J3" s="154" t="s">
        <v>4</v>
      </c>
      <c r="K3" s="155"/>
      <c r="L3" s="159"/>
      <c r="M3" s="160"/>
      <c r="N3" s="9"/>
    </row>
    <row r="4" spans="1:14" s="2" customFormat="1" ht="27" customHeight="1">
      <c r="A4" s="162"/>
      <c r="B4" s="162"/>
      <c r="C4" s="165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  <c r="N4" s="9"/>
    </row>
    <row r="5" spans="1:14" s="2" customFormat="1" ht="9" customHeigh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9"/>
    </row>
    <row r="6" spans="1:14" s="2" customFormat="1" ht="24">
      <c r="A6" s="28">
        <v>1</v>
      </c>
      <c r="B6" s="28" t="s">
        <v>52</v>
      </c>
      <c r="C6" s="39">
        <v>70</v>
      </c>
      <c r="D6" s="39">
        <v>64</v>
      </c>
      <c r="E6" s="29">
        <v>91.428571428571431</v>
      </c>
      <c r="F6" s="39">
        <v>45</v>
      </c>
      <c r="G6" s="29">
        <v>64.285714285714292</v>
      </c>
      <c r="H6" s="39">
        <v>14</v>
      </c>
      <c r="I6" s="40">
        <v>20</v>
      </c>
      <c r="J6" s="39">
        <v>5</v>
      </c>
      <c r="K6" s="40">
        <v>7.1428571428571423</v>
      </c>
      <c r="L6" s="39">
        <v>6</v>
      </c>
      <c r="M6" s="29">
        <v>8.5714285714285712</v>
      </c>
      <c r="N6" s="9"/>
    </row>
    <row r="7" spans="1:14" s="2" customFormat="1" ht="36">
      <c r="A7" s="21">
        <v>2</v>
      </c>
      <c r="B7" s="21" t="s">
        <v>53</v>
      </c>
      <c r="C7" s="41">
        <v>36</v>
      </c>
      <c r="D7" s="41">
        <v>32</v>
      </c>
      <c r="E7" s="10">
        <v>88.888888888888886</v>
      </c>
      <c r="F7" s="41">
        <v>21</v>
      </c>
      <c r="G7" s="10">
        <v>58.333333333333336</v>
      </c>
      <c r="H7" s="41">
        <v>11</v>
      </c>
      <c r="I7" s="42">
        <v>30.555555555555557</v>
      </c>
      <c r="J7" s="41">
        <v>0</v>
      </c>
      <c r="K7" s="42">
        <v>0</v>
      </c>
      <c r="L7" s="41">
        <v>4</v>
      </c>
      <c r="M7" s="10">
        <v>11.111111111111111</v>
      </c>
      <c r="N7" s="9"/>
    </row>
    <row r="8" spans="1:14" s="2" customFormat="1" ht="24">
      <c r="A8" s="21">
        <v>3</v>
      </c>
      <c r="B8" s="21" t="s">
        <v>54</v>
      </c>
      <c r="C8" s="41">
        <v>66</v>
      </c>
      <c r="D8" s="41">
        <v>55</v>
      </c>
      <c r="E8" s="10">
        <v>83.333333333333343</v>
      </c>
      <c r="F8" s="41">
        <v>19</v>
      </c>
      <c r="G8" s="10">
        <v>28.787878787878789</v>
      </c>
      <c r="H8" s="41">
        <v>22</v>
      </c>
      <c r="I8" s="42">
        <v>33.333333333333329</v>
      </c>
      <c r="J8" s="41">
        <v>14</v>
      </c>
      <c r="K8" s="42">
        <v>21.212121212121211</v>
      </c>
      <c r="L8" s="41">
        <v>11</v>
      </c>
      <c r="M8" s="10">
        <v>16.666666666666664</v>
      </c>
      <c r="N8" s="9"/>
    </row>
    <row r="9" spans="1:14" s="2" customFormat="1" ht="24">
      <c r="A9" s="21">
        <v>4</v>
      </c>
      <c r="B9" s="21" t="s">
        <v>55</v>
      </c>
      <c r="C9" s="41">
        <v>52</v>
      </c>
      <c r="D9" s="41">
        <v>45</v>
      </c>
      <c r="E9" s="10">
        <v>86.538461538461547</v>
      </c>
      <c r="F9" s="41">
        <v>19</v>
      </c>
      <c r="G9" s="10">
        <v>36.538461538461533</v>
      </c>
      <c r="H9" s="41">
        <v>5</v>
      </c>
      <c r="I9" s="42">
        <v>9.6153846153846168</v>
      </c>
      <c r="J9" s="41">
        <v>21</v>
      </c>
      <c r="K9" s="42">
        <v>40.384615384615387</v>
      </c>
      <c r="L9" s="41">
        <v>7</v>
      </c>
      <c r="M9" s="10">
        <v>13.461538461538462</v>
      </c>
      <c r="N9" s="9"/>
    </row>
    <row r="10" spans="1:14" s="2" customFormat="1" ht="24">
      <c r="A10" s="21">
        <v>5</v>
      </c>
      <c r="B10" s="21" t="s">
        <v>56</v>
      </c>
      <c r="C10" s="41">
        <v>44</v>
      </c>
      <c r="D10" s="41">
        <v>39</v>
      </c>
      <c r="E10" s="10">
        <v>88.63636363636364</v>
      </c>
      <c r="F10" s="41">
        <v>20</v>
      </c>
      <c r="G10" s="10">
        <v>45.454545454545453</v>
      </c>
      <c r="H10" s="41">
        <v>15</v>
      </c>
      <c r="I10" s="42">
        <v>34.090909090909086</v>
      </c>
      <c r="J10" s="41">
        <v>4</v>
      </c>
      <c r="K10" s="42">
        <v>9.0909090909090917</v>
      </c>
      <c r="L10" s="41">
        <v>4</v>
      </c>
      <c r="M10" s="10">
        <v>9.0909090909090917</v>
      </c>
      <c r="N10" s="9"/>
    </row>
    <row r="11" spans="1:14" s="2" customFormat="1" ht="24">
      <c r="A11" s="21">
        <v>6</v>
      </c>
      <c r="B11" s="21" t="s">
        <v>57</v>
      </c>
      <c r="C11" s="41">
        <v>24</v>
      </c>
      <c r="D11" s="41">
        <v>18</v>
      </c>
      <c r="E11" s="10">
        <v>75</v>
      </c>
      <c r="F11" s="41">
        <v>7</v>
      </c>
      <c r="G11" s="10">
        <v>29.166666666666668</v>
      </c>
      <c r="H11" s="41">
        <v>5</v>
      </c>
      <c r="I11" s="42">
        <v>20.833333333333336</v>
      </c>
      <c r="J11" s="41">
        <v>6</v>
      </c>
      <c r="K11" s="42">
        <v>25</v>
      </c>
      <c r="L11" s="41">
        <v>6</v>
      </c>
      <c r="M11" s="10">
        <v>25</v>
      </c>
      <c r="N11" s="9"/>
    </row>
    <row r="12" spans="1:14" s="2" customFormat="1">
      <c r="A12" s="21">
        <v>7</v>
      </c>
      <c r="B12" s="21" t="s">
        <v>58</v>
      </c>
      <c r="C12" s="41">
        <v>73</v>
      </c>
      <c r="D12" s="41">
        <v>54</v>
      </c>
      <c r="E12" s="10">
        <v>73.972602739726028</v>
      </c>
      <c r="F12" s="41">
        <v>25</v>
      </c>
      <c r="G12" s="10">
        <v>34.246575342465754</v>
      </c>
      <c r="H12" s="41">
        <v>21</v>
      </c>
      <c r="I12" s="42">
        <v>28.767123287671232</v>
      </c>
      <c r="J12" s="41">
        <v>8</v>
      </c>
      <c r="K12" s="42">
        <v>10.95890410958904</v>
      </c>
      <c r="L12" s="41">
        <v>19</v>
      </c>
      <c r="M12" s="10">
        <v>26.027397260273972</v>
      </c>
      <c r="N12" s="9"/>
    </row>
    <row r="13" spans="1:14" s="2" customFormat="1" ht="24">
      <c r="A13" s="21">
        <v>8</v>
      </c>
      <c r="B13" s="21" t="s">
        <v>59</v>
      </c>
      <c r="C13" s="41">
        <v>27</v>
      </c>
      <c r="D13" s="41">
        <v>18</v>
      </c>
      <c r="E13" s="10">
        <v>66.666666666666657</v>
      </c>
      <c r="F13" s="41">
        <v>6</v>
      </c>
      <c r="G13" s="10">
        <v>22.222222222222221</v>
      </c>
      <c r="H13" s="41">
        <v>10</v>
      </c>
      <c r="I13" s="42">
        <v>37.037037037037038</v>
      </c>
      <c r="J13" s="41">
        <v>2</v>
      </c>
      <c r="K13" s="42">
        <v>7.4074074074074066</v>
      </c>
      <c r="L13" s="41">
        <v>9</v>
      </c>
      <c r="M13" s="10">
        <v>33.333333333333329</v>
      </c>
      <c r="N13" s="9"/>
    </row>
    <row r="14" spans="1:14" s="2" customFormat="1" ht="24">
      <c r="A14" s="21">
        <v>9</v>
      </c>
      <c r="B14" s="21" t="s">
        <v>60</v>
      </c>
      <c r="C14" s="41">
        <v>34</v>
      </c>
      <c r="D14" s="41">
        <v>26</v>
      </c>
      <c r="E14" s="10">
        <v>76.470588235294116</v>
      </c>
      <c r="F14" s="41">
        <v>7</v>
      </c>
      <c r="G14" s="10">
        <v>20.588235294117645</v>
      </c>
      <c r="H14" s="41">
        <v>11</v>
      </c>
      <c r="I14" s="42">
        <v>32.352941176470587</v>
      </c>
      <c r="J14" s="41">
        <v>8</v>
      </c>
      <c r="K14" s="42">
        <v>23.52941176470588</v>
      </c>
      <c r="L14" s="41">
        <v>8</v>
      </c>
      <c r="M14" s="10">
        <v>23.52941176470588</v>
      </c>
      <c r="N14" s="9"/>
    </row>
    <row r="15" spans="1:14" s="2" customFormat="1" ht="24">
      <c r="A15" s="21">
        <v>10</v>
      </c>
      <c r="B15" s="21" t="s">
        <v>232</v>
      </c>
      <c r="C15" s="41">
        <v>83</v>
      </c>
      <c r="D15" s="41">
        <v>77</v>
      </c>
      <c r="E15" s="10">
        <v>92.771084337349393</v>
      </c>
      <c r="F15" s="41">
        <v>46</v>
      </c>
      <c r="G15" s="10">
        <v>55.421686746987952</v>
      </c>
      <c r="H15" s="41">
        <v>24</v>
      </c>
      <c r="I15" s="42">
        <v>28.915662650602407</v>
      </c>
      <c r="J15" s="41">
        <v>7</v>
      </c>
      <c r="K15" s="42">
        <v>8.4337349397590362</v>
      </c>
      <c r="L15" s="41">
        <v>6</v>
      </c>
      <c r="M15" s="10">
        <v>7.2289156626506017</v>
      </c>
      <c r="N15" s="9"/>
    </row>
    <row r="16" spans="1:14" s="2" customFormat="1" ht="24">
      <c r="A16" s="21">
        <v>11</v>
      </c>
      <c r="B16" s="21" t="s">
        <v>241</v>
      </c>
      <c r="C16" s="41">
        <v>75</v>
      </c>
      <c r="D16" s="41">
        <v>75</v>
      </c>
      <c r="E16" s="10">
        <v>100</v>
      </c>
      <c r="F16" s="41">
        <v>20</v>
      </c>
      <c r="G16" s="10">
        <v>26.666666666666668</v>
      </c>
      <c r="H16" s="41">
        <v>21</v>
      </c>
      <c r="I16" s="42">
        <v>28.000000000000004</v>
      </c>
      <c r="J16" s="41">
        <v>34</v>
      </c>
      <c r="K16" s="42">
        <v>45.333333333333329</v>
      </c>
      <c r="L16" s="41">
        <v>0</v>
      </c>
      <c r="M16" s="10">
        <v>0</v>
      </c>
      <c r="N16" s="9"/>
    </row>
    <row r="17" spans="1:14" s="2" customFormat="1" ht="24">
      <c r="A17" s="21">
        <v>12</v>
      </c>
      <c r="B17" s="21" t="s">
        <v>61</v>
      </c>
      <c r="C17" s="41">
        <v>47</v>
      </c>
      <c r="D17" s="41">
        <v>39</v>
      </c>
      <c r="E17" s="10">
        <v>82.978723404255319</v>
      </c>
      <c r="F17" s="41">
        <v>18</v>
      </c>
      <c r="G17" s="10">
        <v>38.297872340425535</v>
      </c>
      <c r="H17" s="41">
        <v>19</v>
      </c>
      <c r="I17" s="42">
        <v>40.425531914893611</v>
      </c>
      <c r="J17" s="41">
        <v>2</v>
      </c>
      <c r="K17" s="42">
        <v>4.2553191489361701</v>
      </c>
      <c r="L17" s="41">
        <v>7</v>
      </c>
      <c r="M17" s="10">
        <v>14.893617021276595</v>
      </c>
      <c r="N17" s="9"/>
    </row>
    <row r="18" spans="1:14" s="23" customFormat="1" ht="24">
      <c r="A18" s="21">
        <v>13</v>
      </c>
      <c r="B18" s="21" t="s">
        <v>62</v>
      </c>
      <c r="C18" s="41">
        <v>66</v>
      </c>
      <c r="D18" s="41">
        <v>47</v>
      </c>
      <c r="E18" s="10">
        <v>71.212121212121218</v>
      </c>
      <c r="F18" s="41">
        <v>31</v>
      </c>
      <c r="G18" s="10">
        <v>46.969696969696969</v>
      </c>
      <c r="H18" s="41">
        <v>11</v>
      </c>
      <c r="I18" s="42">
        <v>16.666666666666664</v>
      </c>
      <c r="J18" s="41">
        <v>5</v>
      </c>
      <c r="K18" s="42">
        <v>7.5757575757575761</v>
      </c>
      <c r="L18" s="41">
        <v>19</v>
      </c>
      <c r="M18" s="10">
        <v>28.787878787878789</v>
      </c>
      <c r="N18" s="138"/>
    </row>
    <row r="19" spans="1:14" s="2" customFormat="1" ht="24">
      <c r="A19" s="21">
        <v>14</v>
      </c>
      <c r="B19" s="21" t="s">
        <v>63</v>
      </c>
      <c r="C19" s="41">
        <v>50</v>
      </c>
      <c r="D19" s="41">
        <v>41</v>
      </c>
      <c r="E19" s="10">
        <v>82</v>
      </c>
      <c r="F19" s="41">
        <v>18</v>
      </c>
      <c r="G19" s="10">
        <v>36</v>
      </c>
      <c r="H19" s="41">
        <v>9</v>
      </c>
      <c r="I19" s="42">
        <v>18</v>
      </c>
      <c r="J19" s="41">
        <v>14</v>
      </c>
      <c r="K19" s="42">
        <v>28.000000000000004</v>
      </c>
      <c r="L19" s="41">
        <v>8</v>
      </c>
      <c r="M19" s="10">
        <v>16</v>
      </c>
      <c r="N19" s="9"/>
    </row>
    <row r="20" spans="1:14" s="2" customFormat="1" ht="24">
      <c r="A20" s="21">
        <v>15</v>
      </c>
      <c r="B20" s="21" t="s">
        <v>64</v>
      </c>
      <c r="C20" s="41">
        <v>63</v>
      </c>
      <c r="D20" s="41">
        <v>45</v>
      </c>
      <c r="E20" s="10">
        <v>71.428571428571431</v>
      </c>
      <c r="F20" s="41">
        <v>15</v>
      </c>
      <c r="G20" s="10">
        <v>23.809523809523807</v>
      </c>
      <c r="H20" s="41">
        <v>29</v>
      </c>
      <c r="I20" s="42">
        <v>46.031746031746032</v>
      </c>
      <c r="J20" s="41">
        <v>1</v>
      </c>
      <c r="K20" s="42">
        <v>1.5873015873015872</v>
      </c>
      <c r="L20" s="41">
        <v>18</v>
      </c>
      <c r="M20" s="10">
        <v>28.571428571428569</v>
      </c>
      <c r="N20" s="9"/>
    </row>
    <row r="21" spans="1:14" s="2" customFormat="1" ht="24">
      <c r="A21" s="21">
        <v>16</v>
      </c>
      <c r="B21" s="21" t="s">
        <v>65</v>
      </c>
      <c r="C21" s="41">
        <v>42</v>
      </c>
      <c r="D21" s="41">
        <v>38</v>
      </c>
      <c r="E21" s="10">
        <v>90.476190476190482</v>
      </c>
      <c r="F21" s="41">
        <v>18</v>
      </c>
      <c r="G21" s="10">
        <v>42.857142857142854</v>
      </c>
      <c r="H21" s="41">
        <v>13</v>
      </c>
      <c r="I21" s="42">
        <v>30.952380952380953</v>
      </c>
      <c r="J21" s="41">
        <v>7</v>
      </c>
      <c r="K21" s="42">
        <v>16.666666666666664</v>
      </c>
      <c r="L21" s="41">
        <v>4</v>
      </c>
      <c r="M21" s="10">
        <v>9.5238095238095237</v>
      </c>
      <c r="N21" s="9"/>
    </row>
    <row r="22" spans="1:14" s="2" customFormat="1" ht="24">
      <c r="A22" s="21">
        <v>17</v>
      </c>
      <c r="B22" s="20" t="s">
        <v>66</v>
      </c>
      <c r="C22" s="41">
        <v>80</v>
      </c>
      <c r="D22" s="41">
        <v>66</v>
      </c>
      <c r="E22" s="10">
        <v>82.5</v>
      </c>
      <c r="F22" s="41">
        <v>38</v>
      </c>
      <c r="G22" s="10">
        <v>47.5</v>
      </c>
      <c r="H22" s="41">
        <v>16</v>
      </c>
      <c r="I22" s="42">
        <v>20</v>
      </c>
      <c r="J22" s="41">
        <v>12</v>
      </c>
      <c r="K22" s="42">
        <v>15</v>
      </c>
      <c r="L22" s="41">
        <v>14</v>
      </c>
      <c r="M22" s="10">
        <v>17.5</v>
      </c>
      <c r="N22" s="9"/>
    </row>
    <row r="23" spans="1:14" s="2" customFormat="1" ht="24">
      <c r="A23" s="21">
        <v>18</v>
      </c>
      <c r="B23" s="20" t="s">
        <v>292</v>
      </c>
      <c r="C23" s="41">
        <v>68</v>
      </c>
      <c r="D23" s="41">
        <v>53</v>
      </c>
      <c r="E23" s="10">
        <v>77.941176470588232</v>
      </c>
      <c r="F23" s="41">
        <v>25</v>
      </c>
      <c r="G23" s="10">
        <v>36.764705882352942</v>
      </c>
      <c r="H23" s="41">
        <v>20</v>
      </c>
      <c r="I23" s="42">
        <v>29.411764705882355</v>
      </c>
      <c r="J23" s="41">
        <v>8</v>
      </c>
      <c r="K23" s="42">
        <v>11.76470588235294</v>
      </c>
      <c r="L23" s="41">
        <v>15</v>
      </c>
      <c r="M23" s="10">
        <v>22.058823529411764</v>
      </c>
      <c r="N23" s="9"/>
    </row>
    <row r="24" spans="1:14" s="2" customFormat="1" ht="24">
      <c r="A24" s="21">
        <v>19</v>
      </c>
      <c r="B24" s="20" t="s">
        <v>67</v>
      </c>
      <c r="C24" s="41">
        <v>42</v>
      </c>
      <c r="D24" s="41">
        <v>32</v>
      </c>
      <c r="E24" s="10">
        <v>76.19047619047619</v>
      </c>
      <c r="F24" s="41">
        <v>19</v>
      </c>
      <c r="G24" s="10">
        <v>45.238095238095241</v>
      </c>
      <c r="H24" s="41">
        <v>10</v>
      </c>
      <c r="I24" s="42">
        <v>23.809523809523807</v>
      </c>
      <c r="J24" s="41">
        <v>3</v>
      </c>
      <c r="K24" s="42">
        <v>7.1428571428571423</v>
      </c>
      <c r="L24" s="41">
        <v>10</v>
      </c>
      <c r="M24" s="10">
        <v>23.809523809523807</v>
      </c>
      <c r="N24" s="9"/>
    </row>
    <row r="25" spans="1:14" s="2" customFormat="1" ht="24">
      <c r="A25" s="21">
        <v>20</v>
      </c>
      <c r="B25" s="20" t="s">
        <v>68</v>
      </c>
      <c r="C25" s="41">
        <v>56</v>
      </c>
      <c r="D25" s="41">
        <v>49</v>
      </c>
      <c r="E25" s="10">
        <v>87.5</v>
      </c>
      <c r="F25" s="41">
        <v>36</v>
      </c>
      <c r="G25" s="10">
        <v>64.285714285714292</v>
      </c>
      <c r="H25" s="41">
        <v>9</v>
      </c>
      <c r="I25" s="42">
        <v>16.071428571428573</v>
      </c>
      <c r="J25" s="41">
        <v>4</v>
      </c>
      <c r="K25" s="42">
        <v>7.1428571428571423</v>
      </c>
      <c r="L25" s="41">
        <v>7</v>
      </c>
      <c r="M25" s="10">
        <v>12.5</v>
      </c>
      <c r="N25" s="9"/>
    </row>
    <row r="26" spans="1:14" s="2" customFormat="1" ht="24">
      <c r="A26" s="21">
        <v>21</v>
      </c>
      <c r="B26" s="20" t="s">
        <v>130</v>
      </c>
      <c r="C26" s="41">
        <v>53</v>
      </c>
      <c r="D26" s="41">
        <v>43</v>
      </c>
      <c r="E26" s="10">
        <v>81.132075471698116</v>
      </c>
      <c r="F26" s="41">
        <v>22</v>
      </c>
      <c r="G26" s="10">
        <v>41.509433962264154</v>
      </c>
      <c r="H26" s="41">
        <v>11</v>
      </c>
      <c r="I26" s="42">
        <v>20.754716981132077</v>
      </c>
      <c r="J26" s="41">
        <v>10</v>
      </c>
      <c r="K26" s="42">
        <v>18.867924528301888</v>
      </c>
      <c r="L26" s="41">
        <v>10</v>
      </c>
      <c r="M26" s="10">
        <v>18.867924528301888</v>
      </c>
      <c r="N26" s="9"/>
    </row>
    <row r="27" spans="1:14" s="2" customFormat="1" ht="24">
      <c r="A27" s="21">
        <v>22</v>
      </c>
      <c r="B27" s="21" t="s">
        <v>69</v>
      </c>
      <c r="C27" s="41">
        <v>41</v>
      </c>
      <c r="D27" s="41">
        <v>37</v>
      </c>
      <c r="E27" s="10">
        <v>90.243902439024396</v>
      </c>
      <c r="F27" s="41">
        <v>26</v>
      </c>
      <c r="G27" s="10">
        <v>63.414634146341463</v>
      </c>
      <c r="H27" s="41">
        <v>7</v>
      </c>
      <c r="I27" s="42">
        <v>17.073170731707318</v>
      </c>
      <c r="J27" s="41">
        <v>4</v>
      </c>
      <c r="K27" s="42">
        <v>9.7560975609756095</v>
      </c>
      <c r="L27" s="41">
        <v>4</v>
      </c>
      <c r="M27" s="10">
        <v>9.7560975609756095</v>
      </c>
      <c r="N27" s="9"/>
    </row>
    <row r="28" spans="1:14" s="23" customFormat="1" ht="24">
      <c r="A28" s="21">
        <v>23</v>
      </c>
      <c r="B28" s="21" t="s">
        <v>70</v>
      </c>
      <c r="C28" s="41">
        <v>49</v>
      </c>
      <c r="D28" s="41">
        <v>42</v>
      </c>
      <c r="E28" s="10">
        <v>85.714285714285708</v>
      </c>
      <c r="F28" s="41">
        <v>25</v>
      </c>
      <c r="G28" s="10">
        <v>51.020408163265309</v>
      </c>
      <c r="H28" s="41">
        <v>14</v>
      </c>
      <c r="I28" s="42">
        <v>28.571428571428569</v>
      </c>
      <c r="J28" s="41">
        <v>3</v>
      </c>
      <c r="K28" s="42">
        <v>6.1224489795918364</v>
      </c>
      <c r="L28" s="41">
        <v>7</v>
      </c>
      <c r="M28" s="10">
        <v>14.285714285714285</v>
      </c>
      <c r="N28" s="138"/>
    </row>
    <row r="29" spans="1:14" s="2" customFormat="1" ht="24">
      <c r="A29" s="21">
        <v>24</v>
      </c>
      <c r="B29" s="21" t="s">
        <v>71</v>
      </c>
      <c r="C29" s="41">
        <v>54</v>
      </c>
      <c r="D29" s="41">
        <v>43</v>
      </c>
      <c r="E29" s="10">
        <v>79.629629629629633</v>
      </c>
      <c r="F29" s="41">
        <v>37</v>
      </c>
      <c r="G29" s="10">
        <v>68.518518518518519</v>
      </c>
      <c r="H29" s="41">
        <v>5</v>
      </c>
      <c r="I29" s="42">
        <v>9.2592592592592595</v>
      </c>
      <c r="J29" s="41">
        <v>1</v>
      </c>
      <c r="K29" s="42">
        <v>1.8518518518518516</v>
      </c>
      <c r="L29" s="41">
        <v>11</v>
      </c>
      <c r="M29" s="10">
        <v>20.37037037037037</v>
      </c>
      <c r="N29" s="9"/>
    </row>
    <row r="30" spans="1:14" s="2" customFormat="1" ht="24">
      <c r="A30" s="21">
        <v>25</v>
      </c>
      <c r="B30" s="20" t="s">
        <v>72</v>
      </c>
      <c r="C30" s="41">
        <v>77</v>
      </c>
      <c r="D30" s="41">
        <v>67</v>
      </c>
      <c r="E30" s="10">
        <v>87.012987012987011</v>
      </c>
      <c r="F30" s="41">
        <v>33</v>
      </c>
      <c r="G30" s="10">
        <v>42.857142857142854</v>
      </c>
      <c r="H30" s="41">
        <v>18</v>
      </c>
      <c r="I30" s="42">
        <v>23.376623376623375</v>
      </c>
      <c r="J30" s="41">
        <v>16</v>
      </c>
      <c r="K30" s="42">
        <v>20.779220779220779</v>
      </c>
      <c r="L30" s="41">
        <v>9</v>
      </c>
      <c r="M30" s="10">
        <v>11.688311688311687</v>
      </c>
      <c r="N30" s="9"/>
    </row>
    <row r="31" spans="1:14" s="2" customFormat="1" ht="24">
      <c r="A31" s="21">
        <v>26</v>
      </c>
      <c r="B31" s="20" t="s">
        <v>73</v>
      </c>
      <c r="C31" s="41">
        <v>136</v>
      </c>
      <c r="D31" s="41">
        <v>112</v>
      </c>
      <c r="E31" s="10">
        <v>82.35294117647058</v>
      </c>
      <c r="F31" s="41">
        <v>79</v>
      </c>
      <c r="G31" s="10">
        <v>58.088235294117652</v>
      </c>
      <c r="H31" s="41">
        <v>20</v>
      </c>
      <c r="I31" s="42">
        <v>14.705882352941178</v>
      </c>
      <c r="J31" s="41">
        <v>13</v>
      </c>
      <c r="K31" s="42">
        <v>9.5588235294117645</v>
      </c>
      <c r="L31" s="41">
        <v>24</v>
      </c>
      <c r="M31" s="10">
        <v>17.647058823529413</v>
      </c>
      <c r="N31" s="9"/>
    </row>
    <row r="32" spans="1:14" s="2" customFormat="1" ht="24">
      <c r="A32" s="21">
        <v>27</v>
      </c>
      <c r="B32" s="20" t="s">
        <v>74</v>
      </c>
      <c r="C32" s="41">
        <v>110</v>
      </c>
      <c r="D32" s="41">
        <v>75</v>
      </c>
      <c r="E32" s="10">
        <v>68.181818181818173</v>
      </c>
      <c r="F32" s="41">
        <v>37</v>
      </c>
      <c r="G32" s="10">
        <v>33.636363636363633</v>
      </c>
      <c r="H32" s="41">
        <v>23</v>
      </c>
      <c r="I32" s="42">
        <v>20.909090909090907</v>
      </c>
      <c r="J32" s="41">
        <v>15</v>
      </c>
      <c r="K32" s="42">
        <v>13.636363636363635</v>
      </c>
      <c r="L32" s="41">
        <v>35</v>
      </c>
      <c r="M32" s="10">
        <v>31.818181818181817</v>
      </c>
      <c r="N32" s="9"/>
    </row>
    <row r="33" spans="1:14" s="2" customFormat="1" ht="24">
      <c r="A33" s="21">
        <v>28</v>
      </c>
      <c r="B33" s="20" t="s">
        <v>75</v>
      </c>
      <c r="C33" s="41">
        <v>89</v>
      </c>
      <c r="D33" s="41">
        <v>61</v>
      </c>
      <c r="E33" s="10">
        <v>68.539325842696627</v>
      </c>
      <c r="F33" s="41">
        <v>35</v>
      </c>
      <c r="G33" s="10">
        <v>39.325842696629216</v>
      </c>
      <c r="H33" s="41">
        <v>24</v>
      </c>
      <c r="I33" s="42">
        <v>26.966292134831459</v>
      </c>
      <c r="J33" s="41">
        <v>2</v>
      </c>
      <c r="K33" s="42">
        <v>2.2471910112359552</v>
      </c>
      <c r="L33" s="41">
        <v>28</v>
      </c>
      <c r="M33" s="10">
        <v>31.460674157303369</v>
      </c>
      <c r="N33" s="9"/>
    </row>
    <row r="34" spans="1:14" s="2" customFormat="1" ht="36">
      <c r="A34" s="21">
        <v>29</v>
      </c>
      <c r="B34" s="21" t="s">
        <v>107</v>
      </c>
      <c r="C34" s="41">
        <v>57</v>
      </c>
      <c r="D34" s="41">
        <v>43</v>
      </c>
      <c r="E34" s="10">
        <v>75.438596491228068</v>
      </c>
      <c r="F34" s="41">
        <v>23</v>
      </c>
      <c r="G34" s="10">
        <v>40.350877192982452</v>
      </c>
      <c r="H34" s="41">
        <v>16</v>
      </c>
      <c r="I34" s="42">
        <v>28.07017543859649</v>
      </c>
      <c r="J34" s="41">
        <v>4</v>
      </c>
      <c r="K34" s="42">
        <v>7.0175438596491224</v>
      </c>
      <c r="L34" s="41">
        <v>14</v>
      </c>
      <c r="M34" s="10">
        <v>24.561403508771928</v>
      </c>
      <c r="N34" s="9"/>
    </row>
    <row r="35" spans="1:14" s="2" customFormat="1" ht="24">
      <c r="A35" s="21">
        <v>30</v>
      </c>
      <c r="B35" s="21" t="s">
        <v>319</v>
      </c>
      <c r="C35" s="41">
        <v>29</v>
      </c>
      <c r="D35" s="41">
        <v>29</v>
      </c>
      <c r="E35" s="10">
        <v>100</v>
      </c>
      <c r="F35" s="41">
        <v>21</v>
      </c>
      <c r="G35" s="10">
        <v>72.41379310344827</v>
      </c>
      <c r="H35" s="41">
        <v>6</v>
      </c>
      <c r="I35" s="42">
        <v>20.689655172413794</v>
      </c>
      <c r="J35" s="41">
        <v>2</v>
      </c>
      <c r="K35" s="42">
        <v>6.8965517241379306</v>
      </c>
      <c r="L35" s="41">
        <v>0</v>
      </c>
      <c r="M35" s="10">
        <v>0</v>
      </c>
      <c r="N35" s="9"/>
    </row>
    <row r="36" spans="1:14" s="2" customFormat="1" ht="24">
      <c r="A36" s="21">
        <v>31</v>
      </c>
      <c r="B36" s="21" t="s">
        <v>76</v>
      </c>
      <c r="C36" s="41">
        <v>76</v>
      </c>
      <c r="D36" s="41">
        <v>62</v>
      </c>
      <c r="E36" s="10">
        <v>81.578947368421055</v>
      </c>
      <c r="F36" s="41">
        <v>30</v>
      </c>
      <c r="G36" s="10">
        <v>39.473684210526315</v>
      </c>
      <c r="H36" s="41">
        <v>14</v>
      </c>
      <c r="I36" s="42">
        <v>18.421052631578945</v>
      </c>
      <c r="J36" s="41">
        <v>18</v>
      </c>
      <c r="K36" s="42">
        <v>23.684210526315788</v>
      </c>
      <c r="L36" s="41">
        <v>14</v>
      </c>
      <c r="M36" s="10">
        <v>18.421052631578945</v>
      </c>
      <c r="N36" s="9"/>
    </row>
    <row r="37" spans="1:14" s="2" customFormat="1" ht="24">
      <c r="A37" s="21">
        <v>32</v>
      </c>
      <c r="B37" s="20" t="s">
        <v>77</v>
      </c>
      <c r="C37" s="41">
        <v>72</v>
      </c>
      <c r="D37" s="41">
        <v>59</v>
      </c>
      <c r="E37" s="10">
        <v>81.944444444444443</v>
      </c>
      <c r="F37" s="41">
        <v>23</v>
      </c>
      <c r="G37" s="10">
        <v>31.944444444444443</v>
      </c>
      <c r="H37" s="41">
        <v>20</v>
      </c>
      <c r="I37" s="42">
        <v>27.777777777777779</v>
      </c>
      <c r="J37" s="41">
        <v>16</v>
      </c>
      <c r="K37" s="42">
        <v>22.222222222222221</v>
      </c>
      <c r="L37" s="41">
        <v>13</v>
      </c>
      <c r="M37" s="10">
        <v>18.055555555555554</v>
      </c>
      <c r="N37" s="9"/>
    </row>
    <row r="38" spans="1:14" s="2" customFormat="1" ht="36">
      <c r="A38" s="21">
        <v>33</v>
      </c>
      <c r="B38" s="20" t="s">
        <v>78</v>
      </c>
      <c r="C38" s="41">
        <v>36</v>
      </c>
      <c r="D38" s="41">
        <v>27</v>
      </c>
      <c r="E38" s="10">
        <v>75</v>
      </c>
      <c r="F38" s="41">
        <v>15</v>
      </c>
      <c r="G38" s="10">
        <v>41.666666666666671</v>
      </c>
      <c r="H38" s="41">
        <v>8</v>
      </c>
      <c r="I38" s="42">
        <v>22.222222222222221</v>
      </c>
      <c r="J38" s="41">
        <v>4</v>
      </c>
      <c r="K38" s="42">
        <v>11.111111111111111</v>
      </c>
      <c r="L38" s="41">
        <v>9</v>
      </c>
      <c r="M38" s="10">
        <v>25</v>
      </c>
      <c r="N38" s="9"/>
    </row>
    <row r="39" spans="1:14" s="2" customFormat="1" ht="24">
      <c r="A39" s="21">
        <v>34</v>
      </c>
      <c r="B39" s="20" t="s">
        <v>79</v>
      </c>
      <c r="C39" s="41">
        <v>46</v>
      </c>
      <c r="D39" s="41">
        <v>36</v>
      </c>
      <c r="E39" s="10">
        <v>78.260869565217391</v>
      </c>
      <c r="F39" s="41">
        <v>11</v>
      </c>
      <c r="G39" s="10">
        <v>23.913043478260871</v>
      </c>
      <c r="H39" s="41">
        <v>14</v>
      </c>
      <c r="I39" s="42">
        <v>30.434782608695656</v>
      </c>
      <c r="J39" s="41">
        <v>11</v>
      </c>
      <c r="K39" s="42">
        <v>23.913043478260871</v>
      </c>
      <c r="L39" s="41">
        <v>10</v>
      </c>
      <c r="M39" s="10">
        <v>21.739130434782609</v>
      </c>
      <c r="N39" s="9"/>
    </row>
    <row r="40" spans="1:14" s="2" customFormat="1" ht="24">
      <c r="A40" s="21">
        <v>35</v>
      </c>
      <c r="B40" s="20" t="s">
        <v>231</v>
      </c>
      <c r="C40" s="41">
        <v>54</v>
      </c>
      <c r="D40" s="41">
        <v>43</v>
      </c>
      <c r="E40" s="10">
        <v>79.629629629629633</v>
      </c>
      <c r="F40" s="41">
        <v>27</v>
      </c>
      <c r="G40" s="10">
        <v>50</v>
      </c>
      <c r="H40" s="41">
        <v>9</v>
      </c>
      <c r="I40" s="42">
        <v>16.666666666666664</v>
      </c>
      <c r="J40" s="41">
        <v>7</v>
      </c>
      <c r="K40" s="42">
        <v>12.962962962962962</v>
      </c>
      <c r="L40" s="41">
        <v>11</v>
      </c>
      <c r="M40" s="10">
        <v>20.37037037037037</v>
      </c>
      <c r="N40" s="9"/>
    </row>
    <row r="41" spans="1:14" s="2" customFormat="1" ht="24">
      <c r="A41" s="21">
        <v>36</v>
      </c>
      <c r="B41" s="20" t="s">
        <v>47</v>
      </c>
      <c r="C41" s="41">
        <v>36</v>
      </c>
      <c r="D41" s="41">
        <v>34</v>
      </c>
      <c r="E41" s="10">
        <v>94.444444444444443</v>
      </c>
      <c r="F41" s="41">
        <v>18</v>
      </c>
      <c r="G41" s="10">
        <v>50</v>
      </c>
      <c r="H41" s="41">
        <v>12</v>
      </c>
      <c r="I41" s="42">
        <v>33.333333333333329</v>
      </c>
      <c r="J41" s="41">
        <v>4</v>
      </c>
      <c r="K41" s="42">
        <v>11.111111111111111</v>
      </c>
      <c r="L41" s="41">
        <v>2</v>
      </c>
      <c r="M41" s="10">
        <v>5.5555555555555554</v>
      </c>
      <c r="N41" s="9"/>
    </row>
    <row r="42" spans="1:14" s="23" customFormat="1" ht="24">
      <c r="A42" s="21">
        <v>37</v>
      </c>
      <c r="B42" s="21" t="s">
        <v>293</v>
      </c>
      <c r="C42" s="41">
        <v>58</v>
      </c>
      <c r="D42" s="41">
        <v>55</v>
      </c>
      <c r="E42" s="10">
        <v>94.827586206896555</v>
      </c>
      <c r="F42" s="41">
        <v>28</v>
      </c>
      <c r="G42" s="10">
        <v>48.275862068965516</v>
      </c>
      <c r="H42" s="41">
        <v>17</v>
      </c>
      <c r="I42" s="42">
        <v>29.310344827586203</v>
      </c>
      <c r="J42" s="41">
        <v>10</v>
      </c>
      <c r="K42" s="42">
        <v>17.241379310344829</v>
      </c>
      <c r="L42" s="41">
        <v>3</v>
      </c>
      <c r="M42" s="10">
        <v>5.1724137931034484</v>
      </c>
      <c r="N42" s="138"/>
    </row>
    <row r="43" spans="1:14" s="2" customFormat="1" ht="24">
      <c r="A43" s="21">
        <v>38</v>
      </c>
      <c r="B43" s="20" t="s">
        <v>80</v>
      </c>
      <c r="C43" s="41">
        <v>44</v>
      </c>
      <c r="D43" s="41">
        <v>36</v>
      </c>
      <c r="E43" s="10">
        <v>81.818181818181827</v>
      </c>
      <c r="F43" s="41">
        <v>16</v>
      </c>
      <c r="G43" s="10">
        <v>36.363636363636367</v>
      </c>
      <c r="H43" s="41">
        <v>13</v>
      </c>
      <c r="I43" s="42">
        <v>29.545454545454547</v>
      </c>
      <c r="J43" s="41">
        <v>7</v>
      </c>
      <c r="K43" s="42">
        <v>15.909090909090908</v>
      </c>
      <c r="L43" s="41">
        <v>8</v>
      </c>
      <c r="M43" s="10">
        <v>18.181818181818183</v>
      </c>
      <c r="N43" s="9"/>
    </row>
    <row r="44" spans="1:14" s="2" customFormat="1" ht="24">
      <c r="A44" s="21">
        <v>39</v>
      </c>
      <c r="B44" s="21" t="s">
        <v>81</v>
      </c>
      <c r="C44" s="41">
        <v>23</v>
      </c>
      <c r="D44" s="41">
        <v>19</v>
      </c>
      <c r="E44" s="10">
        <v>82.608695652173907</v>
      </c>
      <c r="F44" s="41">
        <v>11</v>
      </c>
      <c r="G44" s="10">
        <v>47.826086956521742</v>
      </c>
      <c r="H44" s="41">
        <v>6</v>
      </c>
      <c r="I44" s="42">
        <v>26.086956521739129</v>
      </c>
      <c r="J44" s="41">
        <v>2</v>
      </c>
      <c r="K44" s="42">
        <v>8.695652173913043</v>
      </c>
      <c r="L44" s="41">
        <v>4</v>
      </c>
      <c r="M44" s="10">
        <v>17.391304347826086</v>
      </c>
      <c r="N44" s="9"/>
    </row>
    <row r="45" spans="1:14" s="2" customFormat="1" ht="24">
      <c r="A45" s="21">
        <v>40</v>
      </c>
      <c r="B45" s="21" t="s">
        <v>294</v>
      </c>
      <c r="C45" s="41">
        <v>127</v>
      </c>
      <c r="D45" s="41">
        <v>104</v>
      </c>
      <c r="E45" s="10">
        <v>81.889763779527556</v>
      </c>
      <c r="F45" s="41">
        <v>48</v>
      </c>
      <c r="G45" s="10">
        <v>37.795275590551178</v>
      </c>
      <c r="H45" s="41">
        <v>42</v>
      </c>
      <c r="I45" s="42">
        <v>33.070866141732289</v>
      </c>
      <c r="J45" s="41">
        <v>14</v>
      </c>
      <c r="K45" s="42">
        <v>11.023622047244094</v>
      </c>
      <c r="L45" s="41">
        <v>23</v>
      </c>
      <c r="M45" s="10">
        <v>18.110236220472441</v>
      </c>
      <c r="N45" s="9"/>
    </row>
    <row r="46" spans="1:14" s="2" customFormat="1" ht="24">
      <c r="A46" s="21">
        <v>41</v>
      </c>
      <c r="B46" s="20" t="s">
        <v>82</v>
      </c>
      <c r="C46" s="41">
        <v>32</v>
      </c>
      <c r="D46" s="41">
        <v>27</v>
      </c>
      <c r="E46" s="10">
        <v>84.375</v>
      </c>
      <c r="F46" s="41">
        <v>15</v>
      </c>
      <c r="G46" s="10">
        <v>46.875</v>
      </c>
      <c r="H46" s="41">
        <v>9</v>
      </c>
      <c r="I46" s="42">
        <v>28.125</v>
      </c>
      <c r="J46" s="41">
        <v>3</v>
      </c>
      <c r="K46" s="42">
        <v>9.375</v>
      </c>
      <c r="L46" s="41">
        <v>5</v>
      </c>
      <c r="M46" s="10">
        <v>15.625</v>
      </c>
      <c r="N46" s="9"/>
    </row>
    <row r="47" spans="1:14" s="2" customFormat="1" ht="24">
      <c r="A47" s="21">
        <v>42</v>
      </c>
      <c r="B47" s="21" t="s">
        <v>83</v>
      </c>
      <c r="C47" s="41">
        <v>32</v>
      </c>
      <c r="D47" s="41">
        <v>26</v>
      </c>
      <c r="E47" s="10">
        <v>81.25</v>
      </c>
      <c r="F47" s="41">
        <v>13</v>
      </c>
      <c r="G47" s="10">
        <v>40.625</v>
      </c>
      <c r="H47" s="41">
        <v>11</v>
      </c>
      <c r="I47" s="42">
        <v>34.375</v>
      </c>
      <c r="J47" s="41">
        <v>2</v>
      </c>
      <c r="K47" s="42">
        <v>6.25</v>
      </c>
      <c r="L47" s="41">
        <v>6</v>
      </c>
      <c r="M47" s="10">
        <v>18.75</v>
      </c>
      <c r="N47" s="9"/>
    </row>
    <row r="48" spans="1:14" s="2" customFormat="1" ht="24">
      <c r="A48" s="21">
        <v>43</v>
      </c>
      <c r="B48" s="21" t="s">
        <v>108</v>
      </c>
      <c r="C48" s="41">
        <v>45</v>
      </c>
      <c r="D48" s="41">
        <v>41</v>
      </c>
      <c r="E48" s="10">
        <v>91.111111111111114</v>
      </c>
      <c r="F48" s="41">
        <v>20</v>
      </c>
      <c r="G48" s="10">
        <v>44.444444444444443</v>
      </c>
      <c r="H48" s="41">
        <v>21</v>
      </c>
      <c r="I48" s="42">
        <v>46.666666666666664</v>
      </c>
      <c r="J48" s="41">
        <v>0</v>
      </c>
      <c r="K48" s="42">
        <v>0</v>
      </c>
      <c r="L48" s="41">
        <v>2</v>
      </c>
      <c r="M48" s="10">
        <v>4.4444444444444446</v>
      </c>
      <c r="N48" s="9"/>
    </row>
    <row r="49" spans="1:14" s="2" customFormat="1" ht="24">
      <c r="A49" s="21">
        <v>44</v>
      </c>
      <c r="B49" s="20" t="s">
        <v>84</v>
      </c>
      <c r="C49" s="41">
        <v>79</v>
      </c>
      <c r="D49" s="41">
        <v>61</v>
      </c>
      <c r="E49" s="10">
        <v>77.215189873417728</v>
      </c>
      <c r="F49" s="41">
        <v>36</v>
      </c>
      <c r="G49" s="10">
        <v>45.569620253164558</v>
      </c>
      <c r="H49" s="41">
        <v>14</v>
      </c>
      <c r="I49" s="42">
        <v>17.721518987341771</v>
      </c>
      <c r="J49" s="41">
        <v>11</v>
      </c>
      <c r="K49" s="42">
        <v>13.924050632911392</v>
      </c>
      <c r="L49" s="41">
        <v>18</v>
      </c>
      <c r="M49" s="10">
        <v>22.784810126582279</v>
      </c>
      <c r="N49" s="9"/>
    </row>
    <row r="50" spans="1:14" s="2" customFormat="1" ht="24">
      <c r="A50" s="21">
        <v>45</v>
      </c>
      <c r="B50" s="21" t="s">
        <v>85</v>
      </c>
      <c r="C50" s="41">
        <v>28</v>
      </c>
      <c r="D50" s="41">
        <v>25</v>
      </c>
      <c r="E50" s="10">
        <v>89.285714285714292</v>
      </c>
      <c r="F50" s="41">
        <v>11</v>
      </c>
      <c r="G50" s="10">
        <v>39.285714285714285</v>
      </c>
      <c r="H50" s="41">
        <v>7</v>
      </c>
      <c r="I50" s="42">
        <v>25</v>
      </c>
      <c r="J50" s="41">
        <v>7</v>
      </c>
      <c r="K50" s="42">
        <v>25</v>
      </c>
      <c r="L50" s="41">
        <v>3</v>
      </c>
      <c r="M50" s="10">
        <v>10.714285714285714</v>
      </c>
      <c r="N50" s="9"/>
    </row>
    <row r="51" spans="1:14" s="23" customFormat="1" ht="24">
      <c r="A51" s="21">
        <v>46</v>
      </c>
      <c r="B51" s="21" t="s">
        <v>86</v>
      </c>
      <c r="C51" s="41">
        <v>26</v>
      </c>
      <c r="D51" s="41">
        <v>22</v>
      </c>
      <c r="E51" s="10">
        <v>84.615384615384613</v>
      </c>
      <c r="F51" s="41">
        <v>12</v>
      </c>
      <c r="G51" s="10">
        <v>46.153846153846153</v>
      </c>
      <c r="H51" s="41">
        <v>10</v>
      </c>
      <c r="I51" s="42">
        <v>38.461538461538467</v>
      </c>
      <c r="J51" s="41">
        <v>0</v>
      </c>
      <c r="K51" s="42">
        <v>0</v>
      </c>
      <c r="L51" s="41">
        <v>4</v>
      </c>
      <c r="M51" s="10">
        <v>15.384615384615385</v>
      </c>
      <c r="N51" s="138"/>
    </row>
    <row r="52" spans="1:14" s="23" customFormat="1" ht="24">
      <c r="A52" s="21">
        <v>47</v>
      </c>
      <c r="B52" s="21" t="s">
        <v>87</v>
      </c>
      <c r="C52" s="41">
        <v>61</v>
      </c>
      <c r="D52" s="41">
        <v>46</v>
      </c>
      <c r="E52" s="10">
        <v>75.409836065573771</v>
      </c>
      <c r="F52" s="41">
        <v>27</v>
      </c>
      <c r="G52" s="10">
        <v>44.26229508196721</v>
      </c>
      <c r="H52" s="41">
        <v>13</v>
      </c>
      <c r="I52" s="42">
        <v>21.311475409836063</v>
      </c>
      <c r="J52" s="41">
        <v>6</v>
      </c>
      <c r="K52" s="42">
        <v>9.8360655737704921</v>
      </c>
      <c r="L52" s="41">
        <v>15</v>
      </c>
      <c r="M52" s="10">
        <v>24.590163934426229</v>
      </c>
      <c r="N52" s="138"/>
    </row>
    <row r="53" spans="1:14" s="2" customFormat="1" ht="36">
      <c r="A53" s="21">
        <v>48</v>
      </c>
      <c r="B53" s="21" t="s">
        <v>48</v>
      </c>
      <c r="C53" s="41">
        <v>64</v>
      </c>
      <c r="D53" s="41">
        <v>48</v>
      </c>
      <c r="E53" s="10">
        <v>75</v>
      </c>
      <c r="F53" s="41">
        <v>28</v>
      </c>
      <c r="G53" s="10">
        <v>43.75</v>
      </c>
      <c r="H53" s="41">
        <v>18</v>
      </c>
      <c r="I53" s="42">
        <v>28.125</v>
      </c>
      <c r="J53" s="41">
        <v>2</v>
      </c>
      <c r="K53" s="42">
        <v>3.125</v>
      </c>
      <c r="L53" s="41">
        <v>16</v>
      </c>
      <c r="M53" s="10">
        <v>25</v>
      </c>
      <c r="N53" s="9"/>
    </row>
    <row r="54" spans="1:14" s="2" customFormat="1" ht="24">
      <c r="A54" s="21">
        <v>49</v>
      </c>
      <c r="B54" s="21" t="s">
        <v>88</v>
      </c>
      <c r="C54" s="41">
        <v>34</v>
      </c>
      <c r="D54" s="41">
        <v>27</v>
      </c>
      <c r="E54" s="10">
        <v>79.411764705882348</v>
      </c>
      <c r="F54" s="41">
        <v>13</v>
      </c>
      <c r="G54" s="10">
        <v>38.235294117647058</v>
      </c>
      <c r="H54" s="41">
        <v>12</v>
      </c>
      <c r="I54" s="42">
        <v>35.294117647058826</v>
      </c>
      <c r="J54" s="41">
        <v>2</v>
      </c>
      <c r="K54" s="42">
        <v>5.8823529411764701</v>
      </c>
      <c r="L54" s="41">
        <v>7</v>
      </c>
      <c r="M54" s="10">
        <v>20.588235294117645</v>
      </c>
      <c r="N54" s="9"/>
    </row>
    <row r="55" spans="1:14" s="2" customFormat="1" ht="24">
      <c r="A55" s="21">
        <v>50</v>
      </c>
      <c r="B55" s="21" t="s">
        <v>89</v>
      </c>
      <c r="C55" s="41">
        <v>36</v>
      </c>
      <c r="D55" s="41">
        <v>30</v>
      </c>
      <c r="E55" s="10">
        <v>83.333333333333343</v>
      </c>
      <c r="F55" s="41">
        <v>15</v>
      </c>
      <c r="G55" s="10">
        <v>41.666666666666671</v>
      </c>
      <c r="H55" s="41">
        <v>14</v>
      </c>
      <c r="I55" s="42">
        <v>38.888888888888893</v>
      </c>
      <c r="J55" s="41">
        <v>1</v>
      </c>
      <c r="K55" s="42">
        <v>2.7777777777777777</v>
      </c>
      <c r="L55" s="41">
        <v>6</v>
      </c>
      <c r="M55" s="10">
        <v>16.666666666666664</v>
      </c>
      <c r="N55" s="9"/>
    </row>
    <row r="56" spans="1:14" s="2" customFormat="1" ht="24">
      <c r="A56" s="21">
        <v>51</v>
      </c>
      <c r="B56" s="21" t="s">
        <v>49</v>
      </c>
      <c r="C56" s="41">
        <v>32</v>
      </c>
      <c r="D56" s="41">
        <v>20</v>
      </c>
      <c r="E56" s="10">
        <v>62.5</v>
      </c>
      <c r="F56" s="41">
        <v>1</v>
      </c>
      <c r="G56" s="10">
        <v>3.125</v>
      </c>
      <c r="H56" s="41">
        <v>9</v>
      </c>
      <c r="I56" s="42">
        <v>28.125</v>
      </c>
      <c r="J56" s="41">
        <v>10</v>
      </c>
      <c r="K56" s="42">
        <v>31.25</v>
      </c>
      <c r="L56" s="41">
        <v>12</v>
      </c>
      <c r="M56" s="10">
        <v>37.5</v>
      </c>
      <c r="N56" s="9"/>
    </row>
    <row r="57" spans="1:14" s="2" customFormat="1" ht="36">
      <c r="A57" s="21">
        <v>52</v>
      </c>
      <c r="B57" s="21" t="s">
        <v>90</v>
      </c>
      <c r="C57" s="41">
        <v>39</v>
      </c>
      <c r="D57" s="41">
        <v>24</v>
      </c>
      <c r="E57" s="10">
        <v>61.53846153846154</v>
      </c>
      <c r="F57" s="41">
        <v>7</v>
      </c>
      <c r="G57" s="10">
        <v>17.948717948717949</v>
      </c>
      <c r="H57" s="41">
        <v>4</v>
      </c>
      <c r="I57" s="42">
        <v>10.256410256410255</v>
      </c>
      <c r="J57" s="41">
        <v>13</v>
      </c>
      <c r="K57" s="42">
        <v>33.333333333333329</v>
      </c>
      <c r="L57" s="41">
        <v>15</v>
      </c>
      <c r="M57" s="10">
        <v>38.461538461538467</v>
      </c>
      <c r="N57" s="9"/>
    </row>
    <row r="58" spans="1:14" s="2" customFormat="1" ht="24">
      <c r="A58" s="21">
        <v>53</v>
      </c>
      <c r="B58" s="21" t="s">
        <v>91</v>
      </c>
      <c r="C58" s="41">
        <v>25</v>
      </c>
      <c r="D58" s="41">
        <v>18</v>
      </c>
      <c r="E58" s="10">
        <v>72</v>
      </c>
      <c r="F58" s="41">
        <v>7</v>
      </c>
      <c r="G58" s="10">
        <v>28.000000000000004</v>
      </c>
      <c r="H58" s="41">
        <v>8</v>
      </c>
      <c r="I58" s="42">
        <v>32</v>
      </c>
      <c r="J58" s="41">
        <v>3</v>
      </c>
      <c r="K58" s="42">
        <v>12</v>
      </c>
      <c r="L58" s="41">
        <v>7</v>
      </c>
      <c r="M58" s="10">
        <v>28.000000000000004</v>
      </c>
      <c r="N58" s="9"/>
    </row>
    <row r="59" spans="1:14" s="2" customFormat="1" ht="24">
      <c r="A59" s="21">
        <v>54</v>
      </c>
      <c r="B59" s="21" t="s">
        <v>230</v>
      </c>
      <c r="C59" s="41">
        <v>79</v>
      </c>
      <c r="D59" s="41">
        <v>56</v>
      </c>
      <c r="E59" s="10">
        <v>70.886075949367083</v>
      </c>
      <c r="F59" s="41">
        <v>25</v>
      </c>
      <c r="G59" s="10">
        <v>31.645569620253166</v>
      </c>
      <c r="H59" s="41">
        <v>19</v>
      </c>
      <c r="I59" s="42">
        <v>24.050632911392405</v>
      </c>
      <c r="J59" s="41">
        <v>12</v>
      </c>
      <c r="K59" s="42">
        <v>15.18987341772152</v>
      </c>
      <c r="L59" s="41">
        <v>10</v>
      </c>
      <c r="M59" s="10">
        <v>12.658227848101266</v>
      </c>
      <c r="N59" s="9"/>
    </row>
    <row r="60" spans="1:14" s="2" customFormat="1">
      <c r="A60" s="166" t="s">
        <v>92</v>
      </c>
      <c r="B60" s="166"/>
      <c r="C60" s="24">
        <f>SUM(C6:C59)</f>
        <v>2977</v>
      </c>
      <c r="D60" s="24">
        <f>SUM(D6:D59)</f>
        <v>2411</v>
      </c>
      <c r="E60" s="12">
        <f>D60/C60*100</f>
        <v>80.987571380584484</v>
      </c>
      <c r="F60" s="24">
        <f>SUM(F6:F59)</f>
        <v>1248</v>
      </c>
      <c r="G60" s="12">
        <f>F60/C60*100</f>
        <v>41.921397379912662</v>
      </c>
      <c r="H60" s="24">
        <f>SUM(H6:H59)</f>
        <v>763</v>
      </c>
      <c r="I60" s="25">
        <f>H60/C60*100</f>
        <v>25.629828686597243</v>
      </c>
      <c r="J60" s="24">
        <f>SUM(J6:J59)</f>
        <v>400</v>
      </c>
      <c r="K60" s="25">
        <f>J60/C60*100</f>
        <v>13.436345314074572</v>
      </c>
      <c r="L60" s="24">
        <f>SUM(L6:L59)</f>
        <v>547</v>
      </c>
      <c r="M60" s="12">
        <f>L60/C60*100</f>
        <v>18.374202216996977</v>
      </c>
      <c r="N60" s="9"/>
    </row>
    <row r="61" spans="1:14" s="14" customFormat="1" ht="48">
      <c r="A61" s="21">
        <v>1</v>
      </c>
      <c r="B61" s="147" t="s">
        <v>301</v>
      </c>
      <c r="C61" s="41">
        <v>175</v>
      </c>
      <c r="D61" s="41">
        <v>128</v>
      </c>
      <c r="E61" s="10">
        <v>73.142857142857139</v>
      </c>
      <c r="F61" s="41">
        <v>59</v>
      </c>
      <c r="G61" s="10">
        <v>33.714285714285715</v>
      </c>
      <c r="H61" s="41">
        <v>58</v>
      </c>
      <c r="I61" s="42">
        <v>33.142857142857139</v>
      </c>
      <c r="J61" s="41">
        <v>11</v>
      </c>
      <c r="K61" s="42">
        <v>6.2857142857142865</v>
      </c>
      <c r="L61" s="41">
        <v>47</v>
      </c>
      <c r="M61" s="10">
        <v>26.857142857142858</v>
      </c>
      <c r="N61" s="139"/>
    </row>
    <row r="62" spans="1:14" s="14" customFormat="1" ht="24">
      <c r="A62" s="21">
        <v>2</v>
      </c>
      <c r="B62" s="20" t="s">
        <v>242</v>
      </c>
      <c r="C62" s="41">
        <v>34</v>
      </c>
      <c r="D62" s="41">
        <v>27</v>
      </c>
      <c r="E62" s="10">
        <v>79.411764705882348</v>
      </c>
      <c r="F62" s="41">
        <v>4</v>
      </c>
      <c r="G62" s="10">
        <v>11.76470588235294</v>
      </c>
      <c r="H62" s="41">
        <v>23</v>
      </c>
      <c r="I62" s="42">
        <v>67.64705882352942</v>
      </c>
      <c r="J62" s="41">
        <v>0</v>
      </c>
      <c r="K62" s="42">
        <v>0</v>
      </c>
      <c r="L62" s="41">
        <v>7</v>
      </c>
      <c r="M62" s="10">
        <v>20.588235294117645</v>
      </c>
      <c r="N62" s="139"/>
    </row>
    <row r="63" spans="1:14" s="14" customFormat="1" ht="24">
      <c r="A63" s="21">
        <v>3</v>
      </c>
      <c r="B63" s="20" t="s">
        <v>243</v>
      </c>
      <c r="C63" s="41">
        <v>19</v>
      </c>
      <c r="D63" s="41">
        <v>12</v>
      </c>
      <c r="E63" s="10">
        <v>63.157894736842103</v>
      </c>
      <c r="F63" s="41">
        <v>3</v>
      </c>
      <c r="G63" s="10">
        <v>15.789473684210526</v>
      </c>
      <c r="H63" s="41">
        <v>9</v>
      </c>
      <c r="I63" s="42">
        <v>47.368421052631575</v>
      </c>
      <c r="J63" s="41">
        <v>0</v>
      </c>
      <c r="K63" s="42">
        <v>0</v>
      </c>
      <c r="L63" s="41">
        <v>7</v>
      </c>
      <c r="M63" s="10">
        <v>36.84210526315789</v>
      </c>
      <c r="N63" s="139"/>
    </row>
    <row r="64" spans="1:14" s="14" customFormat="1" ht="24">
      <c r="A64" s="21">
        <v>4</v>
      </c>
      <c r="B64" s="20" t="s">
        <v>244</v>
      </c>
      <c r="C64" s="41">
        <v>23</v>
      </c>
      <c r="D64" s="41">
        <v>22</v>
      </c>
      <c r="E64" s="10">
        <v>95.652173913043484</v>
      </c>
      <c r="F64" s="41">
        <v>7</v>
      </c>
      <c r="G64" s="10">
        <v>30.434782608695656</v>
      </c>
      <c r="H64" s="41">
        <v>15</v>
      </c>
      <c r="I64" s="42">
        <v>65.217391304347828</v>
      </c>
      <c r="J64" s="41">
        <v>0</v>
      </c>
      <c r="K64" s="42">
        <v>0</v>
      </c>
      <c r="L64" s="41">
        <v>1</v>
      </c>
      <c r="M64" s="10">
        <v>4.3478260869565215</v>
      </c>
      <c r="N64" s="139"/>
    </row>
    <row r="65" spans="1:14" s="14" customFormat="1">
      <c r="A65" s="21">
        <v>5</v>
      </c>
      <c r="B65" s="20" t="s">
        <v>299</v>
      </c>
      <c r="C65" s="41">
        <v>48</v>
      </c>
      <c r="D65" s="41">
        <v>35</v>
      </c>
      <c r="E65" s="10">
        <v>72.916666666666657</v>
      </c>
      <c r="F65" s="41">
        <v>6</v>
      </c>
      <c r="G65" s="10">
        <v>12.5</v>
      </c>
      <c r="H65" s="41">
        <v>28</v>
      </c>
      <c r="I65" s="42">
        <v>58.333333333333336</v>
      </c>
      <c r="J65" s="41">
        <v>1</v>
      </c>
      <c r="K65" s="42">
        <v>2.083333333333333</v>
      </c>
      <c r="L65" s="41">
        <v>13</v>
      </c>
      <c r="M65" s="10">
        <v>27.083333333333332</v>
      </c>
      <c r="N65" s="139"/>
    </row>
    <row r="66" spans="1:14" s="14" customFormat="1" ht="24">
      <c r="A66" s="21">
        <v>6</v>
      </c>
      <c r="B66" s="20" t="s">
        <v>245</v>
      </c>
      <c r="C66" s="41">
        <v>27</v>
      </c>
      <c r="D66" s="41">
        <v>22</v>
      </c>
      <c r="E66" s="10">
        <v>81.481481481481481</v>
      </c>
      <c r="F66" s="41">
        <v>4</v>
      </c>
      <c r="G66" s="10">
        <v>14.814814814814813</v>
      </c>
      <c r="H66" s="41">
        <v>18</v>
      </c>
      <c r="I66" s="42">
        <v>66.666666666666657</v>
      </c>
      <c r="J66" s="41">
        <v>0</v>
      </c>
      <c r="K66" s="42">
        <v>0</v>
      </c>
      <c r="L66" s="41">
        <v>0</v>
      </c>
      <c r="M66" s="10">
        <v>0</v>
      </c>
      <c r="N66" s="139"/>
    </row>
    <row r="67" spans="1:14" s="14" customFormat="1" ht="36">
      <c r="A67" s="21">
        <v>7</v>
      </c>
      <c r="B67" s="26" t="s">
        <v>131</v>
      </c>
      <c r="C67" s="41">
        <v>31</v>
      </c>
      <c r="D67" s="41">
        <v>29</v>
      </c>
      <c r="E67" s="10">
        <v>93.548387096774192</v>
      </c>
      <c r="F67" s="41">
        <v>8</v>
      </c>
      <c r="G67" s="10">
        <v>25.806451612903224</v>
      </c>
      <c r="H67" s="41">
        <v>21</v>
      </c>
      <c r="I67" s="42">
        <v>67.741935483870961</v>
      </c>
      <c r="J67" s="41">
        <v>0</v>
      </c>
      <c r="K67" s="42">
        <v>0</v>
      </c>
      <c r="L67" s="41">
        <v>2</v>
      </c>
      <c r="M67" s="10">
        <v>6.4516129032258061</v>
      </c>
      <c r="N67" s="139"/>
    </row>
    <row r="68" spans="1:14" s="14" customFormat="1">
      <c r="A68" s="21">
        <v>8</v>
      </c>
      <c r="B68" s="20" t="s">
        <v>246</v>
      </c>
      <c r="C68" s="41">
        <v>20</v>
      </c>
      <c r="D68" s="41">
        <v>15</v>
      </c>
      <c r="E68" s="10">
        <v>75</v>
      </c>
      <c r="F68" s="41">
        <v>1</v>
      </c>
      <c r="G68" s="10">
        <v>5</v>
      </c>
      <c r="H68" s="41">
        <v>14</v>
      </c>
      <c r="I68" s="42">
        <v>70</v>
      </c>
      <c r="J68" s="41">
        <v>0</v>
      </c>
      <c r="K68" s="42">
        <v>0</v>
      </c>
      <c r="L68" s="41">
        <v>5</v>
      </c>
      <c r="M68" s="10">
        <v>25</v>
      </c>
      <c r="N68" s="139"/>
    </row>
    <row r="69" spans="1:14" s="14" customFormat="1" ht="24">
      <c r="A69" s="21">
        <v>9</v>
      </c>
      <c r="B69" s="20" t="s">
        <v>247</v>
      </c>
      <c r="C69" s="41">
        <v>27</v>
      </c>
      <c r="D69" s="41">
        <v>21</v>
      </c>
      <c r="E69" s="10">
        <v>77.777777777777786</v>
      </c>
      <c r="F69" s="41">
        <v>6</v>
      </c>
      <c r="G69" s="10">
        <v>22.222222222222221</v>
      </c>
      <c r="H69" s="41">
        <v>11</v>
      </c>
      <c r="I69" s="42">
        <v>40.74074074074074</v>
      </c>
      <c r="J69" s="41">
        <v>4</v>
      </c>
      <c r="K69" s="42">
        <v>14.814814814814813</v>
      </c>
      <c r="L69" s="41">
        <v>6</v>
      </c>
      <c r="M69" s="10">
        <v>22.222222222222221</v>
      </c>
      <c r="N69" s="139"/>
    </row>
    <row r="70" spans="1:14" s="14" customFormat="1">
      <c r="A70" s="21">
        <v>10</v>
      </c>
      <c r="B70" s="20" t="s">
        <v>248</v>
      </c>
      <c r="C70" s="41">
        <v>25</v>
      </c>
      <c r="D70" s="41">
        <v>21</v>
      </c>
      <c r="E70" s="10">
        <v>84</v>
      </c>
      <c r="F70" s="41">
        <v>4</v>
      </c>
      <c r="G70" s="10">
        <v>16</v>
      </c>
      <c r="H70" s="41">
        <v>16</v>
      </c>
      <c r="I70" s="42">
        <v>64</v>
      </c>
      <c r="J70" s="41">
        <v>1</v>
      </c>
      <c r="K70" s="42">
        <v>4</v>
      </c>
      <c r="L70" s="41">
        <v>4</v>
      </c>
      <c r="M70" s="10">
        <v>16</v>
      </c>
      <c r="N70" s="139"/>
    </row>
    <row r="71" spans="1:14" s="14" customFormat="1" ht="48">
      <c r="A71" s="21">
        <v>11</v>
      </c>
      <c r="B71" s="20" t="s">
        <v>109</v>
      </c>
      <c r="C71" s="41">
        <v>25</v>
      </c>
      <c r="D71" s="41">
        <v>22</v>
      </c>
      <c r="E71" s="10">
        <v>88</v>
      </c>
      <c r="F71" s="41">
        <v>9</v>
      </c>
      <c r="G71" s="10">
        <v>36</v>
      </c>
      <c r="H71" s="41">
        <v>13</v>
      </c>
      <c r="I71" s="42">
        <v>52</v>
      </c>
      <c r="J71" s="41">
        <v>0</v>
      </c>
      <c r="K71" s="42">
        <v>0</v>
      </c>
      <c r="L71" s="41">
        <v>0</v>
      </c>
      <c r="M71" s="10">
        <v>0</v>
      </c>
      <c r="N71" s="139"/>
    </row>
    <row r="72" spans="1:14" s="14" customFormat="1">
      <c r="A72" s="21">
        <v>12</v>
      </c>
      <c r="B72" s="20" t="s">
        <v>249</v>
      </c>
      <c r="C72" s="41">
        <v>25</v>
      </c>
      <c r="D72" s="41">
        <v>22</v>
      </c>
      <c r="E72" s="10">
        <v>88</v>
      </c>
      <c r="F72" s="41">
        <v>13</v>
      </c>
      <c r="G72" s="10">
        <v>52</v>
      </c>
      <c r="H72" s="41">
        <v>5</v>
      </c>
      <c r="I72" s="42">
        <v>20</v>
      </c>
      <c r="J72" s="41">
        <v>4</v>
      </c>
      <c r="K72" s="42">
        <v>16</v>
      </c>
      <c r="L72" s="41">
        <v>3</v>
      </c>
      <c r="M72" s="10">
        <v>12</v>
      </c>
      <c r="N72" s="139"/>
    </row>
    <row r="73" spans="1:14" s="14" customFormat="1">
      <c r="A73" s="21">
        <v>13</v>
      </c>
      <c r="B73" s="20" t="s">
        <v>250</v>
      </c>
      <c r="C73" s="41">
        <v>55</v>
      </c>
      <c r="D73" s="41">
        <v>44</v>
      </c>
      <c r="E73" s="10">
        <v>80</v>
      </c>
      <c r="F73" s="41">
        <v>28</v>
      </c>
      <c r="G73" s="10">
        <v>50.909090909090907</v>
      </c>
      <c r="H73" s="41">
        <v>16</v>
      </c>
      <c r="I73" s="42">
        <v>29.09090909090909</v>
      </c>
      <c r="J73" s="41">
        <v>0</v>
      </c>
      <c r="K73" s="42">
        <v>0</v>
      </c>
      <c r="L73" s="41">
        <v>11</v>
      </c>
      <c r="M73" s="10">
        <v>20</v>
      </c>
      <c r="N73" s="139"/>
    </row>
    <row r="74" spans="1:14" s="14" customFormat="1" ht="24">
      <c r="A74" s="21">
        <v>14</v>
      </c>
      <c r="B74" s="20" t="s">
        <v>251</v>
      </c>
      <c r="C74" s="41">
        <v>22</v>
      </c>
      <c r="D74" s="41">
        <v>19</v>
      </c>
      <c r="E74" s="10">
        <v>86.36363636363636</v>
      </c>
      <c r="F74" s="41">
        <v>7</v>
      </c>
      <c r="G74" s="10">
        <v>31.818181818181817</v>
      </c>
      <c r="H74" s="41">
        <v>11</v>
      </c>
      <c r="I74" s="42">
        <v>50</v>
      </c>
      <c r="J74" s="41">
        <v>1</v>
      </c>
      <c r="K74" s="42">
        <v>4.5454545454545459</v>
      </c>
      <c r="L74" s="41">
        <v>3</v>
      </c>
      <c r="M74" s="10">
        <v>13.636363636363635</v>
      </c>
      <c r="N74" s="139"/>
    </row>
    <row r="75" spans="1:14" s="14" customFormat="1">
      <c r="A75" s="21">
        <v>15</v>
      </c>
      <c r="B75" s="20" t="s">
        <v>252</v>
      </c>
      <c r="C75" s="41">
        <v>57</v>
      </c>
      <c r="D75" s="41">
        <v>45</v>
      </c>
      <c r="E75" s="10">
        <v>78.94736842105263</v>
      </c>
      <c r="F75" s="41">
        <v>15</v>
      </c>
      <c r="G75" s="10">
        <v>26.315789473684209</v>
      </c>
      <c r="H75" s="41">
        <v>27</v>
      </c>
      <c r="I75" s="42">
        <v>47.368421052631575</v>
      </c>
      <c r="J75" s="41">
        <v>3</v>
      </c>
      <c r="K75" s="42">
        <v>5.2631578947368416</v>
      </c>
      <c r="L75" s="41">
        <v>12</v>
      </c>
      <c r="M75" s="10">
        <v>21.052631578947366</v>
      </c>
      <c r="N75" s="139"/>
    </row>
    <row r="76" spans="1:14" s="14" customFormat="1" ht="24">
      <c r="A76" s="21">
        <v>16</v>
      </c>
      <c r="B76" s="20" t="s">
        <v>253</v>
      </c>
      <c r="C76" s="41">
        <v>41</v>
      </c>
      <c r="D76" s="41">
        <v>25</v>
      </c>
      <c r="E76" s="10">
        <v>60.975609756097562</v>
      </c>
      <c r="F76" s="41">
        <v>16</v>
      </c>
      <c r="G76" s="10">
        <v>39.024390243902438</v>
      </c>
      <c r="H76" s="41">
        <v>8</v>
      </c>
      <c r="I76" s="42">
        <v>19.512195121951219</v>
      </c>
      <c r="J76" s="41">
        <v>1</v>
      </c>
      <c r="K76" s="42">
        <v>2.4390243902439024</v>
      </c>
      <c r="L76" s="41">
        <v>16</v>
      </c>
      <c r="M76" s="10">
        <v>39.024390243902438</v>
      </c>
      <c r="N76" s="139"/>
    </row>
    <row r="77" spans="1:14" s="14" customFormat="1" ht="24">
      <c r="A77" s="21">
        <v>17</v>
      </c>
      <c r="B77" s="20" t="s">
        <v>254</v>
      </c>
      <c r="C77" s="41">
        <v>49</v>
      </c>
      <c r="D77" s="41">
        <v>41</v>
      </c>
      <c r="E77" s="10">
        <v>83.673469387755105</v>
      </c>
      <c r="F77" s="41">
        <v>10</v>
      </c>
      <c r="G77" s="10">
        <v>20.408163265306122</v>
      </c>
      <c r="H77" s="41">
        <v>28</v>
      </c>
      <c r="I77" s="42">
        <v>57.142857142857139</v>
      </c>
      <c r="J77" s="41">
        <v>3</v>
      </c>
      <c r="K77" s="42">
        <v>6.1224489795918364</v>
      </c>
      <c r="L77" s="41">
        <v>8</v>
      </c>
      <c r="M77" s="10">
        <v>16.326530612244898</v>
      </c>
      <c r="N77" s="139"/>
    </row>
    <row r="78" spans="1:14" s="14" customFormat="1" ht="24">
      <c r="A78" s="21">
        <v>18</v>
      </c>
      <c r="B78" s="20" t="s">
        <v>291</v>
      </c>
      <c r="C78" s="41">
        <v>21</v>
      </c>
      <c r="D78" s="41">
        <v>20</v>
      </c>
      <c r="E78" s="10">
        <v>95.238095238095227</v>
      </c>
      <c r="F78" s="41">
        <v>5</v>
      </c>
      <c r="G78" s="10">
        <v>23.809523809523807</v>
      </c>
      <c r="H78" s="41">
        <v>14</v>
      </c>
      <c r="I78" s="42">
        <v>66.666666666666657</v>
      </c>
      <c r="J78" s="41">
        <v>1</v>
      </c>
      <c r="K78" s="42">
        <v>4.7619047619047619</v>
      </c>
      <c r="L78" s="41">
        <v>1</v>
      </c>
      <c r="M78" s="10">
        <v>4.7619047619047619</v>
      </c>
      <c r="N78" s="139"/>
    </row>
    <row r="79" spans="1:14" s="14" customFormat="1" ht="24">
      <c r="A79" s="21">
        <v>19</v>
      </c>
      <c r="B79" s="20" t="s">
        <v>255</v>
      </c>
      <c r="C79" s="41">
        <v>26</v>
      </c>
      <c r="D79" s="41">
        <v>22</v>
      </c>
      <c r="E79" s="10">
        <v>84.615384615384613</v>
      </c>
      <c r="F79" s="41">
        <v>10</v>
      </c>
      <c r="G79" s="10">
        <v>38.461538461538467</v>
      </c>
      <c r="H79" s="41">
        <v>12</v>
      </c>
      <c r="I79" s="42">
        <v>46.153846153846153</v>
      </c>
      <c r="J79" s="41">
        <v>0</v>
      </c>
      <c r="K79" s="42">
        <v>0</v>
      </c>
      <c r="L79" s="41">
        <v>0</v>
      </c>
      <c r="M79" s="10">
        <v>0</v>
      </c>
      <c r="N79" s="139"/>
    </row>
    <row r="80" spans="1:14" s="14" customFormat="1">
      <c r="A80" s="21">
        <v>20</v>
      </c>
      <c r="B80" s="20" t="s">
        <v>256</v>
      </c>
      <c r="C80" s="41">
        <v>43</v>
      </c>
      <c r="D80" s="41">
        <v>23</v>
      </c>
      <c r="E80" s="10">
        <v>53.488372093023251</v>
      </c>
      <c r="F80" s="41">
        <v>7</v>
      </c>
      <c r="G80" s="10">
        <v>16.279069767441861</v>
      </c>
      <c r="H80" s="41">
        <v>13</v>
      </c>
      <c r="I80" s="42">
        <v>30.232558139534881</v>
      </c>
      <c r="J80" s="41">
        <v>3</v>
      </c>
      <c r="K80" s="42">
        <v>6.9767441860465116</v>
      </c>
      <c r="L80" s="41">
        <v>20</v>
      </c>
      <c r="M80" s="10">
        <v>46.511627906976742</v>
      </c>
      <c r="N80" s="139"/>
    </row>
    <row r="81" spans="1:14" s="14" customFormat="1" ht="24">
      <c r="A81" s="21">
        <v>21</v>
      </c>
      <c r="B81" s="20" t="s">
        <v>257</v>
      </c>
      <c r="C81" s="41">
        <v>36</v>
      </c>
      <c r="D81" s="41">
        <v>32</v>
      </c>
      <c r="E81" s="10">
        <v>88.888888888888886</v>
      </c>
      <c r="F81" s="41">
        <v>20</v>
      </c>
      <c r="G81" s="10">
        <v>55.555555555555557</v>
      </c>
      <c r="H81" s="41">
        <v>11</v>
      </c>
      <c r="I81" s="42">
        <v>30.555555555555557</v>
      </c>
      <c r="J81" s="41">
        <v>1</v>
      </c>
      <c r="K81" s="42">
        <v>2.7777777777777777</v>
      </c>
      <c r="L81" s="41">
        <v>4</v>
      </c>
      <c r="M81" s="10">
        <v>11.111111111111111</v>
      </c>
      <c r="N81" s="139"/>
    </row>
    <row r="82" spans="1:14" s="14" customFormat="1" ht="24">
      <c r="A82" s="21">
        <v>22</v>
      </c>
      <c r="B82" s="20" t="s">
        <v>258</v>
      </c>
      <c r="C82" s="41">
        <v>37</v>
      </c>
      <c r="D82" s="41">
        <v>27</v>
      </c>
      <c r="E82" s="10">
        <v>72.972972972972968</v>
      </c>
      <c r="F82" s="41">
        <v>17</v>
      </c>
      <c r="G82" s="10">
        <v>45.945945945945951</v>
      </c>
      <c r="H82" s="41">
        <v>7</v>
      </c>
      <c r="I82" s="42">
        <v>18.918918918918919</v>
      </c>
      <c r="J82" s="41">
        <v>3</v>
      </c>
      <c r="K82" s="42">
        <v>8.1081081081081088</v>
      </c>
      <c r="L82" s="41">
        <v>10</v>
      </c>
      <c r="M82" s="10">
        <v>27.027027027027028</v>
      </c>
      <c r="N82" s="139"/>
    </row>
    <row r="83" spans="1:14" s="14" customFormat="1" ht="24">
      <c r="A83" s="21">
        <v>23</v>
      </c>
      <c r="B83" s="20" t="s">
        <v>259</v>
      </c>
      <c r="C83" s="41">
        <v>28</v>
      </c>
      <c r="D83" s="41">
        <v>26</v>
      </c>
      <c r="E83" s="10">
        <v>92.857142857142861</v>
      </c>
      <c r="F83" s="41">
        <v>4</v>
      </c>
      <c r="G83" s="10">
        <v>14.285714285714285</v>
      </c>
      <c r="H83" s="41">
        <v>22</v>
      </c>
      <c r="I83" s="42">
        <v>78.571428571428569</v>
      </c>
      <c r="J83" s="41">
        <v>0</v>
      </c>
      <c r="K83" s="42">
        <v>0</v>
      </c>
      <c r="L83" s="41">
        <v>2</v>
      </c>
      <c r="M83" s="10">
        <v>7.1428571428571423</v>
      </c>
      <c r="N83" s="139"/>
    </row>
    <row r="84" spans="1:14" s="14" customFormat="1" ht="24">
      <c r="A84" s="21">
        <v>24</v>
      </c>
      <c r="B84" s="20" t="s">
        <v>260</v>
      </c>
      <c r="C84" s="41">
        <v>28</v>
      </c>
      <c r="D84" s="41">
        <v>25</v>
      </c>
      <c r="E84" s="10">
        <v>89.285714285714292</v>
      </c>
      <c r="F84" s="41">
        <v>14</v>
      </c>
      <c r="G84" s="10">
        <v>50</v>
      </c>
      <c r="H84" s="41">
        <v>10</v>
      </c>
      <c r="I84" s="42">
        <v>35.714285714285715</v>
      </c>
      <c r="J84" s="41">
        <v>1</v>
      </c>
      <c r="K84" s="42">
        <v>3.5714285714285712</v>
      </c>
      <c r="L84" s="41">
        <v>3</v>
      </c>
      <c r="M84" s="10">
        <v>10.714285714285714</v>
      </c>
      <c r="N84" s="139"/>
    </row>
    <row r="85" spans="1:14" s="14" customFormat="1">
      <c r="A85" s="21">
        <v>25</v>
      </c>
      <c r="B85" s="20" t="s">
        <v>261</v>
      </c>
      <c r="C85" s="41">
        <v>21</v>
      </c>
      <c r="D85" s="41">
        <v>14</v>
      </c>
      <c r="E85" s="10">
        <v>66.666666666666657</v>
      </c>
      <c r="F85" s="41">
        <v>7</v>
      </c>
      <c r="G85" s="10">
        <v>33.333333333333329</v>
      </c>
      <c r="H85" s="41">
        <v>7</v>
      </c>
      <c r="I85" s="42">
        <v>33.333333333333329</v>
      </c>
      <c r="J85" s="41">
        <v>0</v>
      </c>
      <c r="K85" s="42">
        <v>0</v>
      </c>
      <c r="L85" s="41">
        <v>7</v>
      </c>
      <c r="M85" s="10">
        <v>33.333333333333329</v>
      </c>
      <c r="N85" s="139"/>
    </row>
    <row r="86" spans="1:14" s="14" customFormat="1">
      <c r="A86" s="21">
        <v>26</v>
      </c>
      <c r="B86" s="20" t="s">
        <v>262</v>
      </c>
      <c r="C86" s="41">
        <v>37</v>
      </c>
      <c r="D86" s="41">
        <v>33</v>
      </c>
      <c r="E86" s="10">
        <v>89.189189189189193</v>
      </c>
      <c r="F86" s="41">
        <v>20</v>
      </c>
      <c r="G86" s="10">
        <v>54.054054054054056</v>
      </c>
      <c r="H86" s="41">
        <v>13</v>
      </c>
      <c r="I86" s="42">
        <v>35.135135135135137</v>
      </c>
      <c r="J86" s="41">
        <v>0</v>
      </c>
      <c r="K86" s="42">
        <v>0</v>
      </c>
      <c r="L86" s="41">
        <v>4</v>
      </c>
      <c r="M86" s="10">
        <v>10.810810810810811</v>
      </c>
      <c r="N86" s="139"/>
    </row>
    <row r="87" spans="1:14" s="14" customFormat="1">
      <c r="A87" s="21">
        <v>27</v>
      </c>
      <c r="B87" s="20" t="s">
        <v>263</v>
      </c>
      <c r="C87" s="41">
        <v>25</v>
      </c>
      <c r="D87" s="41">
        <v>22</v>
      </c>
      <c r="E87" s="10">
        <v>88</v>
      </c>
      <c r="F87" s="41">
        <v>3</v>
      </c>
      <c r="G87" s="10">
        <v>12</v>
      </c>
      <c r="H87" s="41">
        <v>17</v>
      </c>
      <c r="I87" s="42">
        <v>68</v>
      </c>
      <c r="J87" s="41">
        <v>2</v>
      </c>
      <c r="K87" s="42">
        <v>8</v>
      </c>
      <c r="L87" s="41">
        <v>3</v>
      </c>
      <c r="M87" s="10">
        <v>12</v>
      </c>
      <c r="N87" s="139"/>
    </row>
    <row r="88" spans="1:14" s="14" customFormat="1">
      <c r="A88" s="21">
        <v>28</v>
      </c>
      <c r="B88" s="20" t="s">
        <v>300</v>
      </c>
      <c r="C88" s="41">
        <v>35</v>
      </c>
      <c r="D88" s="41">
        <v>30</v>
      </c>
      <c r="E88" s="10">
        <v>85.714285714285708</v>
      </c>
      <c r="F88" s="41">
        <v>3</v>
      </c>
      <c r="G88" s="10">
        <v>8.5714285714285712</v>
      </c>
      <c r="H88" s="41">
        <v>19</v>
      </c>
      <c r="I88" s="42">
        <v>54.285714285714285</v>
      </c>
      <c r="J88" s="41">
        <v>8</v>
      </c>
      <c r="K88" s="42">
        <v>22.857142857142858</v>
      </c>
      <c r="L88" s="41">
        <v>5</v>
      </c>
      <c r="M88" s="10">
        <v>14.285714285714285</v>
      </c>
      <c r="N88" s="139"/>
    </row>
    <row r="89" spans="1:14" s="14" customFormat="1">
      <c r="A89" s="21">
        <v>29</v>
      </c>
      <c r="B89" s="20" t="s">
        <v>302</v>
      </c>
      <c r="C89" s="41">
        <v>31</v>
      </c>
      <c r="D89" s="41">
        <v>21</v>
      </c>
      <c r="E89" s="10">
        <v>67.741935483870961</v>
      </c>
      <c r="F89" s="41">
        <v>3</v>
      </c>
      <c r="G89" s="10">
        <v>9.67741935483871</v>
      </c>
      <c r="H89" s="41">
        <v>9</v>
      </c>
      <c r="I89" s="42">
        <v>29.032258064516132</v>
      </c>
      <c r="J89" s="41">
        <v>9</v>
      </c>
      <c r="K89" s="42">
        <v>29.032258064516132</v>
      </c>
      <c r="L89" s="41">
        <v>10</v>
      </c>
      <c r="M89" s="10">
        <v>32.258064516129032</v>
      </c>
      <c r="N89" s="139"/>
    </row>
    <row r="90" spans="1:14" s="14" customFormat="1">
      <c r="A90" s="21">
        <v>30</v>
      </c>
      <c r="B90" s="20" t="s">
        <v>264</v>
      </c>
      <c r="C90" s="41">
        <v>67</v>
      </c>
      <c r="D90" s="41">
        <v>60</v>
      </c>
      <c r="E90" s="10">
        <v>89.552238805970148</v>
      </c>
      <c r="F90" s="41">
        <v>10</v>
      </c>
      <c r="G90" s="10">
        <v>14.925373134328357</v>
      </c>
      <c r="H90" s="41">
        <v>47</v>
      </c>
      <c r="I90" s="42">
        <v>70.149253731343293</v>
      </c>
      <c r="J90" s="41">
        <v>3</v>
      </c>
      <c r="K90" s="42">
        <v>4.4776119402985071</v>
      </c>
      <c r="L90" s="41">
        <v>7</v>
      </c>
      <c r="M90" s="10">
        <v>10.44776119402985</v>
      </c>
      <c r="N90" s="139"/>
    </row>
    <row r="91" spans="1:14" s="14" customFormat="1">
      <c r="A91" s="21">
        <v>31</v>
      </c>
      <c r="B91" s="20" t="s">
        <v>322</v>
      </c>
      <c r="C91" s="41">
        <v>36</v>
      </c>
      <c r="D91" s="41">
        <v>28</v>
      </c>
      <c r="E91" s="10">
        <v>77.777777777777786</v>
      </c>
      <c r="F91" s="41">
        <v>3</v>
      </c>
      <c r="G91" s="10">
        <v>8.3333333333333321</v>
      </c>
      <c r="H91" s="41">
        <v>17</v>
      </c>
      <c r="I91" s="42">
        <v>47.222222222222221</v>
      </c>
      <c r="J91" s="41">
        <v>8</v>
      </c>
      <c r="K91" s="42">
        <v>22.222222222222221</v>
      </c>
      <c r="L91" s="41">
        <v>8</v>
      </c>
      <c r="M91" s="10">
        <v>22.222222222222221</v>
      </c>
      <c r="N91" s="139"/>
    </row>
    <row r="92" spans="1:14" s="14" customFormat="1">
      <c r="A92" s="21">
        <v>32</v>
      </c>
      <c r="B92" s="20" t="s">
        <v>323</v>
      </c>
      <c r="C92" s="41">
        <v>52</v>
      </c>
      <c r="D92" s="41">
        <v>42</v>
      </c>
      <c r="E92" s="10">
        <v>80.769230769230774</v>
      </c>
      <c r="F92" s="41">
        <v>10</v>
      </c>
      <c r="G92" s="10">
        <v>19.230769230769234</v>
      </c>
      <c r="H92" s="41">
        <v>32</v>
      </c>
      <c r="I92" s="42">
        <v>61.53846153846154</v>
      </c>
      <c r="J92" s="41">
        <v>0</v>
      </c>
      <c r="K92" s="42">
        <v>0</v>
      </c>
      <c r="L92" s="41">
        <v>10</v>
      </c>
      <c r="M92" s="10">
        <v>19.230769230769234</v>
      </c>
      <c r="N92" s="139"/>
    </row>
    <row r="93" spans="1:14" s="14" customFormat="1">
      <c r="A93" s="21">
        <v>33</v>
      </c>
      <c r="B93" s="20" t="s">
        <v>324</v>
      </c>
      <c r="C93" s="41">
        <v>54</v>
      </c>
      <c r="D93" s="41">
        <v>38</v>
      </c>
      <c r="E93" s="10">
        <v>70.370370370370367</v>
      </c>
      <c r="F93" s="41">
        <v>7</v>
      </c>
      <c r="G93" s="10">
        <v>12.962962962962962</v>
      </c>
      <c r="H93" s="41">
        <v>25</v>
      </c>
      <c r="I93" s="42">
        <v>46.296296296296298</v>
      </c>
      <c r="J93" s="41">
        <v>6</v>
      </c>
      <c r="K93" s="42">
        <v>11.111111111111111</v>
      </c>
      <c r="L93" s="41">
        <v>16</v>
      </c>
      <c r="M93" s="10">
        <v>29.629629629629626</v>
      </c>
      <c r="N93" s="139"/>
    </row>
    <row r="94" spans="1:14" s="14" customFormat="1">
      <c r="A94" s="21">
        <v>34</v>
      </c>
      <c r="B94" s="20" t="s">
        <v>298</v>
      </c>
      <c r="C94" s="41">
        <v>40</v>
      </c>
      <c r="D94" s="41">
        <v>31</v>
      </c>
      <c r="E94" s="10">
        <v>77.5</v>
      </c>
      <c r="F94" s="41">
        <v>7</v>
      </c>
      <c r="G94" s="10">
        <v>17.5</v>
      </c>
      <c r="H94" s="41">
        <v>23</v>
      </c>
      <c r="I94" s="42">
        <v>57.499999999999993</v>
      </c>
      <c r="J94" s="41">
        <v>1</v>
      </c>
      <c r="K94" s="42">
        <v>2.5</v>
      </c>
      <c r="L94" s="41">
        <v>9</v>
      </c>
      <c r="M94" s="10">
        <v>22.5</v>
      </c>
      <c r="N94" s="139"/>
    </row>
    <row r="95" spans="1:14" s="14" customFormat="1">
      <c r="A95" s="21">
        <v>35</v>
      </c>
      <c r="B95" s="20" t="s">
        <v>325</v>
      </c>
      <c r="C95" s="41">
        <v>46</v>
      </c>
      <c r="D95" s="41">
        <v>32</v>
      </c>
      <c r="E95" s="10">
        <v>69.565217391304344</v>
      </c>
      <c r="F95" s="41">
        <v>12</v>
      </c>
      <c r="G95" s="10">
        <v>26.086956521739129</v>
      </c>
      <c r="H95" s="41">
        <v>19</v>
      </c>
      <c r="I95" s="42">
        <v>41.304347826086953</v>
      </c>
      <c r="J95" s="41">
        <v>1</v>
      </c>
      <c r="K95" s="42">
        <v>2.1739130434782608</v>
      </c>
      <c r="L95" s="41">
        <v>14</v>
      </c>
      <c r="M95" s="10">
        <v>30.434782608695656</v>
      </c>
      <c r="N95" s="139"/>
    </row>
    <row r="96" spans="1:14" s="14" customFormat="1">
      <c r="A96" s="21">
        <v>36</v>
      </c>
      <c r="B96" s="20" t="s">
        <v>326</v>
      </c>
      <c r="C96" s="41">
        <v>56</v>
      </c>
      <c r="D96" s="41">
        <v>48</v>
      </c>
      <c r="E96" s="10">
        <v>85.714285714285708</v>
      </c>
      <c r="F96" s="41">
        <v>15</v>
      </c>
      <c r="G96" s="10">
        <v>26.785714285714285</v>
      </c>
      <c r="H96" s="41">
        <v>33</v>
      </c>
      <c r="I96" s="42">
        <v>58.928571428571431</v>
      </c>
      <c r="J96" s="41">
        <v>0</v>
      </c>
      <c r="K96" s="42">
        <v>0</v>
      </c>
      <c r="L96" s="41">
        <v>8</v>
      </c>
      <c r="M96" s="10">
        <v>14.285714285714285</v>
      </c>
      <c r="N96" s="139"/>
    </row>
    <row r="97" spans="1:14" s="14" customFormat="1">
      <c r="A97" s="21">
        <v>37</v>
      </c>
      <c r="B97" s="20" t="s">
        <v>265</v>
      </c>
      <c r="C97" s="41">
        <v>23</v>
      </c>
      <c r="D97" s="41">
        <v>17</v>
      </c>
      <c r="E97" s="10">
        <v>73.91304347826086</v>
      </c>
      <c r="F97" s="41">
        <v>6</v>
      </c>
      <c r="G97" s="10">
        <v>26.086956521739129</v>
      </c>
      <c r="H97" s="41">
        <v>9</v>
      </c>
      <c r="I97" s="42">
        <v>39.130434782608695</v>
      </c>
      <c r="J97" s="41">
        <v>2</v>
      </c>
      <c r="K97" s="42">
        <v>8.695652173913043</v>
      </c>
      <c r="L97" s="41">
        <v>6</v>
      </c>
      <c r="M97" s="10">
        <v>26.086956521739129</v>
      </c>
      <c r="N97" s="139"/>
    </row>
    <row r="98" spans="1:14" s="14" customFormat="1">
      <c r="A98" s="21">
        <v>38</v>
      </c>
      <c r="B98" s="20" t="s">
        <v>327</v>
      </c>
      <c r="C98" s="41">
        <v>56</v>
      </c>
      <c r="D98" s="41">
        <v>36</v>
      </c>
      <c r="E98" s="10">
        <v>64.285714285714292</v>
      </c>
      <c r="F98" s="41">
        <v>11</v>
      </c>
      <c r="G98" s="10">
        <v>19.642857142857142</v>
      </c>
      <c r="H98" s="41">
        <v>18</v>
      </c>
      <c r="I98" s="42">
        <v>32.142857142857146</v>
      </c>
      <c r="J98" s="41">
        <v>7</v>
      </c>
      <c r="K98" s="42">
        <v>12.5</v>
      </c>
      <c r="L98" s="41">
        <v>20</v>
      </c>
      <c r="M98" s="10">
        <v>35.714285714285715</v>
      </c>
      <c r="N98" s="139"/>
    </row>
    <row r="99" spans="1:14" s="14" customFormat="1">
      <c r="A99" s="21">
        <v>39</v>
      </c>
      <c r="B99" s="20" t="s">
        <v>266</v>
      </c>
      <c r="C99" s="41">
        <v>45</v>
      </c>
      <c r="D99" s="41">
        <v>35</v>
      </c>
      <c r="E99" s="10">
        <v>77.777777777777786</v>
      </c>
      <c r="F99" s="41">
        <v>10</v>
      </c>
      <c r="G99" s="10">
        <v>22.222222222222221</v>
      </c>
      <c r="H99" s="41">
        <v>21</v>
      </c>
      <c r="I99" s="42">
        <v>46.666666666666664</v>
      </c>
      <c r="J99" s="41">
        <v>4</v>
      </c>
      <c r="K99" s="42">
        <v>8.8888888888888893</v>
      </c>
      <c r="L99" s="41">
        <v>10</v>
      </c>
      <c r="M99" s="10">
        <v>22.222222222222221</v>
      </c>
      <c r="N99" s="139"/>
    </row>
    <row r="100" spans="1:14" s="14" customFormat="1" ht="48">
      <c r="A100" s="21">
        <v>40</v>
      </c>
      <c r="B100" s="20" t="s">
        <v>267</v>
      </c>
      <c r="C100" s="41">
        <v>24</v>
      </c>
      <c r="D100" s="41">
        <v>24</v>
      </c>
      <c r="E100" s="10">
        <v>100</v>
      </c>
      <c r="F100" s="41">
        <v>14</v>
      </c>
      <c r="G100" s="10">
        <v>58.333333333333336</v>
      </c>
      <c r="H100" s="41">
        <v>10</v>
      </c>
      <c r="I100" s="42">
        <v>41.666666666666671</v>
      </c>
      <c r="J100" s="41">
        <v>0</v>
      </c>
      <c r="K100" s="42">
        <v>0</v>
      </c>
      <c r="L100" s="41">
        <v>0</v>
      </c>
      <c r="M100" s="10">
        <v>0</v>
      </c>
      <c r="N100" s="139"/>
    </row>
    <row r="101" spans="1:14" s="14" customFormat="1" ht="48">
      <c r="A101" s="21">
        <v>41</v>
      </c>
      <c r="B101" s="20" t="s">
        <v>268</v>
      </c>
      <c r="C101" s="41">
        <v>32</v>
      </c>
      <c r="D101" s="41">
        <v>26</v>
      </c>
      <c r="E101" s="10">
        <v>81.25</v>
      </c>
      <c r="F101" s="41">
        <v>15</v>
      </c>
      <c r="G101" s="10">
        <v>46.875</v>
      </c>
      <c r="H101" s="41">
        <v>7</v>
      </c>
      <c r="I101" s="42">
        <v>21.875</v>
      </c>
      <c r="J101" s="41">
        <v>4</v>
      </c>
      <c r="K101" s="42">
        <v>12.5</v>
      </c>
      <c r="L101" s="41">
        <v>6</v>
      </c>
      <c r="M101" s="10">
        <v>18.75</v>
      </c>
      <c r="N101" s="139"/>
    </row>
    <row r="102" spans="1:14" s="14" customFormat="1" ht="48">
      <c r="A102" s="21">
        <v>42</v>
      </c>
      <c r="B102" s="20" t="s">
        <v>269</v>
      </c>
      <c r="C102" s="41">
        <v>31</v>
      </c>
      <c r="D102" s="41">
        <v>21</v>
      </c>
      <c r="E102" s="10">
        <v>67.741935483870961</v>
      </c>
      <c r="F102" s="41">
        <v>7</v>
      </c>
      <c r="G102" s="10">
        <v>22.58064516129032</v>
      </c>
      <c r="H102" s="41">
        <v>11</v>
      </c>
      <c r="I102" s="42">
        <v>35.483870967741936</v>
      </c>
      <c r="J102" s="41">
        <v>3</v>
      </c>
      <c r="K102" s="42">
        <v>9.67741935483871</v>
      </c>
      <c r="L102" s="41">
        <v>10</v>
      </c>
      <c r="M102" s="10">
        <v>32.258064516129032</v>
      </c>
      <c r="N102" s="139"/>
    </row>
    <row r="103" spans="1:14" s="2" customFormat="1">
      <c r="A103" s="166" t="s">
        <v>7</v>
      </c>
      <c r="B103" s="166"/>
      <c r="C103" s="24">
        <f>SUM(C61:C102)</f>
        <v>1633</v>
      </c>
      <c r="D103" s="24">
        <f>SUM(D61:D102)</f>
        <v>1283</v>
      </c>
      <c r="E103" s="12">
        <f>D103/C103*100</f>
        <v>78.567054500918559</v>
      </c>
      <c r="F103" s="24">
        <f>SUM(F61:F102)</f>
        <v>440</v>
      </c>
      <c r="G103" s="12">
        <f>F103/C103*100</f>
        <v>26.944274341702389</v>
      </c>
      <c r="H103" s="24">
        <f>SUM(H61:H102)</f>
        <v>747</v>
      </c>
      <c r="I103" s="25">
        <f>H103/C103*100</f>
        <v>45.744029393753827</v>
      </c>
      <c r="J103" s="24">
        <f>SUM(J61:J102)</f>
        <v>96</v>
      </c>
      <c r="K103" s="25">
        <f>J103/C103*100</f>
        <v>5.878750765462339</v>
      </c>
      <c r="L103" s="24">
        <f>SUM(L61:L102)</f>
        <v>338</v>
      </c>
      <c r="M103" s="12">
        <f>L103/C103*100</f>
        <v>20.698101653398655</v>
      </c>
      <c r="N103" s="9"/>
    </row>
    <row r="104" spans="1:14" s="2" customFormat="1" ht="36">
      <c r="A104" s="21">
        <v>1</v>
      </c>
      <c r="B104" s="26" t="s">
        <v>217</v>
      </c>
      <c r="C104" s="43">
        <v>14</v>
      </c>
      <c r="D104" s="43">
        <v>13</v>
      </c>
      <c r="E104" s="10">
        <v>92.857142857142861</v>
      </c>
      <c r="F104" s="43">
        <v>6</v>
      </c>
      <c r="G104" s="10">
        <v>42.857142857142854</v>
      </c>
      <c r="H104" s="43">
        <v>4</v>
      </c>
      <c r="I104" s="42">
        <v>28.571428571428569</v>
      </c>
      <c r="J104" s="43">
        <v>3</v>
      </c>
      <c r="K104" s="42">
        <v>21.428571428571427</v>
      </c>
      <c r="L104" s="43">
        <v>0</v>
      </c>
      <c r="M104" s="10">
        <v>0</v>
      </c>
      <c r="N104" s="9"/>
    </row>
    <row r="105" spans="1:14" s="2" customFormat="1" ht="36">
      <c r="A105" s="21">
        <v>2</v>
      </c>
      <c r="B105" s="26" t="s">
        <v>220</v>
      </c>
      <c r="C105" s="43">
        <v>103</v>
      </c>
      <c r="D105" s="43">
        <v>86</v>
      </c>
      <c r="E105" s="10">
        <v>83.495145631067956</v>
      </c>
      <c r="F105" s="43">
        <v>26</v>
      </c>
      <c r="G105" s="10">
        <v>25.242718446601941</v>
      </c>
      <c r="H105" s="43">
        <v>38</v>
      </c>
      <c r="I105" s="42">
        <v>36.893203883495147</v>
      </c>
      <c r="J105" s="43">
        <v>22</v>
      </c>
      <c r="K105" s="42">
        <v>21.359223300970871</v>
      </c>
      <c r="L105" s="43">
        <v>17</v>
      </c>
      <c r="M105" s="10">
        <v>16.50485436893204</v>
      </c>
      <c r="N105" s="9"/>
    </row>
    <row r="106" spans="1:14" s="2" customFormat="1" ht="24">
      <c r="A106" s="21">
        <v>3</v>
      </c>
      <c r="B106" s="26" t="s">
        <v>329</v>
      </c>
      <c r="C106" s="43">
        <v>62</v>
      </c>
      <c r="D106" s="43">
        <v>52</v>
      </c>
      <c r="E106" s="10">
        <v>83.870967741935488</v>
      </c>
      <c r="F106" s="43">
        <v>26</v>
      </c>
      <c r="G106" s="10">
        <v>41.935483870967744</v>
      </c>
      <c r="H106" s="43">
        <v>16</v>
      </c>
      <c r="I106" s="42">
        <v>25.806451612903224</v>
      </c>
      <c r="J106" s="43">
        <v>10</v>
      </c>
      <c r="K106" s="42">
        <v>16.129032258064516</v>
      </c>
      <c r="L106" s="43">
        <v>10</v>
      </c>
      <c r="M106" s="10">
        <v>16.129032258064516</v>
      </c>
      <c r="N106" s="9"/>
    </row>
    <row r="107" spans="1:14" s="2" customFormat="1">
      <c r="A107" s="21">
        <v>4</v>
      </c>
      <c r="B107" s="20" t="s">
        <v>295</v>
      </c>
      <c r="C107" s="43">
        <v>86</v>
      </c>
      <c r="D107" s="43">
        <v>74</v>
      </c>
      <c r="E107" s="10">
        <v>86.04651162790698</v>
      </c>
      <c r="F107" s="43">
        <v>26</v>
      </c>
      <c r="G107" s="10">
        <v>30.232558139534881</v>
      </c>
      <c r="H107" s="43">
        <v>43</v>
      </c>
      <c r="I107" s="42">
        <v>50</v>
      </c>
      <c r="J107" s="43">
        <v>5</v>
      </c>
      <c r="K107" s="42">
        <v>5.8139534883720927</v>
      </c>
      <c r="L107" s="43">
        <v>10</v>
      </c>
      <c r="M107" s="10">
        <v>11.627906976744185</v>
      </c>
      <c r="N107" s="9"/>
    </row>
    <row r="108" spans="1:14" s="2" customFormat="1" ht="24">
      <c r="A108" s="21">
        <v>5</v>
      </c>
      <c r="B108" s="20" t="s">
        <v>318</v>
      </c>
      <c r="C108" s="43">
        <v>36</v>
      </c>
      <c r="D108" s="43">
        <v>30</v>
      </c>
      <c r="E108" s="10">
        <v>83.333333333333343</v>
      </c>
      <c r="F108" s="43">
        <v>7</v>
      </c>
      <c r="G108" s="10">
        <v>19.444444444444446</v>
      </c>
      <c r="H108" s="43">
        <v>7</v>
      </c>
      <c r="I108" s="42">
        <v>19.444444444444446</v>
      </c>
      <c r="J108" s="43">
        <v>16</v>
      </c>
      <c r="K108" s="42">
        <v>44.444444444444443</v>
      </c>
      <c r="L108" s="43">
        <v>6</v>
      </c>
      <c r="M108" s="10">
        <v>16.666666666666664</v>
      </c>
      <c r="N108" s="9"/>
    </row>
    <row r="109" spans="1:14" s="2" customFormat="1" ht="36">
      <c r="A109" s="21">
        <v>6</v>
      </c>
      <c r="B109" s="20" t="s">
        <v>330</v>
      </c>
      <c r="C109" s="43">
        <v>14</v>
      </c>
      <c r="D109" s="43">
        <v>7</v>
      </c>
      <c r="E109" s="10">
        <v>50</v>
      </c>
      <c r="F109" s="43">
        <v>1</v>
      </c>
      <c r="G109" s="10">
        <v>7.1428571428571423</v>
      </c>
      <c r="H109" s="43">
        <v>5</v>
      </c>
      <c r="I109" s="42">
        <v>35.714285714285715</v>
      </c>
      <c r="J109" s="43">
        <v>1</v>
      </c>
      <c r="K109" s="42">
        <v>7.1428571428571423</v>
      </c>
      <c r="L109" s="43">
        <v>7</v>
      </c>
      <c r="M109" s="10">
        <v>50</v>
      </c>
      <c r="N109" s="9"/>
    </row>
    <row r="110" spans="1:14" s="2" customFormat="1" ht="27.75" customHeight="1">
      <c r="A110" s="166" t="s">
        <v>218</v>
      </c>
      <c r="B110" s="166"/>
      <c r="C110" s="24">
        <f>SUM(C104:C109)</f>
        <v>315</v>
      </c>
      <c r="D110" s="24">
        <f>SUM(D104:D109)</f>
        <v>262</v>
      </c>
      <c r="E110" s="12">
        <f>D110/C110*100</f>
        <v>83.174603174603178</v>
      </c>
      <c r="F110" s="24">
        <f>SUM(F104:F109)</f>
        <v>92</v>
      </c>
      <c r="G110" s="12">
        <f>F110/C110*100</f>
        <v>29.206349206349209</v>
      </c>
      <c r="H110" s="24">
        <f>SUM(H104:H109)</f>
        <v>113</v>
      </c>
      <c r="I110" s="25">
        <f>H110/C110*100</f>
        <v>35.873015873015873</v>
      </c>
      <c r="J110" s="24">
        <f>SUM(J104:J109)</f>
        <v>57</v>
      </c>
      <c r="K110" s="25">
        <f>J110/C110*100</f>
        <v>18.095238095238095</v>
      </c>
      <c r="L110" s="24">
        <f>SUM(L104:L109)</f>
        <v>50</v>
      </c>
      <c r="M110" s="12">
        <f>L110/C110*100</f>
        <v>15.873015873015872</v>
      </c>
      <c r="N110" s="9"/>
    </row>
    <row r="111" spans="1:14" s="2" customFormat="1">
      <c r="A111" s="41">
        <v>1</v>
      </c>
      <c r="B111" s="21" t="s">
        <v>271</v>
      </c>
      <c r="C111" s="41">
        <v>14</v>
      </c>
      <c r="D111" s="41">
        <v>12</v>
      </c>
      <c r="E111" s="10">
        <v>85.714285714285708</v>
      </c>
      <c r="F111" s="41">
        <v>8</v>
      </c>
      <c r="G111" s="10">
        <v>57.142857142857139</v>
      </c>
      <c r="H111" s="41">
        <v>3</v>
      </c>
      <c r="I111" s="42">
        <v>21.428571428571427</v>
      </c>
      <c r="J111" s="41">
        <v>1</v>
      </c>
      <c r="K111" s="42">
        <v>7.1428571428571423</v>
      </c>
      <c r="L111" s="41">
        <v>2</v>
      </c>
      <c r="M111" s="10">
        <v>14.285714285714285</v>
      </c>
      <c r="N111" s="9"/>
    </row>
    <row r="112" spans="1:14" s="2" customFormat="1">
      <c r="A112" s="41">
        <v>2</v>
      </c>
      <c r="B112" s="21" t="s">
        <v>272</v>
      </c>
      <c r="C112" s="41">
        <v>25</v>
      </c>
      <c r="D112" s="41">
        <v>16</v>
      </c>
      <c r="E112" s="10">
        <v>64</v>
      </c>
      <c r="F112" s="41">
        <v>6</v>
      </c>
      <c r="G112" s="10">
        <v>24</v>
      </c>
      <c r="H112" s="41">
        <v>7</v>
      </c>
      <c r="I112" s="42">
        <v>28.000000000000004</v>
      </c>
      <c r="J112" s="41">
        <v>3</v>
      </c>
      <c r="K112" s="42">
        <v>12</v>
      </c>
      <c r="L112" s="41">
        <v>9</v>
      </c>
      <c r="M112" s="10">
        <v>36</v>
      </c>
      <c r="N112" s="9"/>
    </row>
    <row r="113" spans="1:14" s="2" customFormat="1" ht="24">
      <c r="A113" s="41">
        <v>3</v>
      </c>
      <c r="B113" s="21" t="s">
        <v>273</v>
      </c>
      <c r="C113" s="41">
        <v>21</v>
      </c>
      <c r="D113" s="41">
        <v>20</v>
      </c>
      <c r="E113" s="10">
        <v>95.238095238095227</v>
      </c>
      <c r="F113" s="41">
        <v>15</v>
      </c>
      <c r="G113" s="10">
        <v>71.428571428571431</v>
      </c>
      <c r="H113" s="41">
        <v>5</v>
      </c>
      <c r="I113" s="42">
        <v>23.809523809523807</v>
      </c>
      <c r="J113" s="41">
        <v>0</v>
      </c>
      <c r="K113" s="42">
        <v>0</v>
      </c>
      <c r="L113" s="41">
        <v>0</v>
      </c>
      <c r="M113" s="10">
        <v>0</v>
      </c>
      <c r="N113" s="9"/>
    </row>
    <row r="114" spans="1:14" s="2" customFormat="1" ht="24">
      <c r="A114" s="41">
        <v>4</v>
      </c>
      <c r="B114" s="21" t="s">
        <v>274</v>
      </c>
      <c r="C114" s="41">
        <v>14</v>
      </c>
      <c r="D114" s="41">
        <v>13</v>
      </c>
      <c r="E114" s="10">
        <v>92.857142857142861</v>
      </c>
      <c r="F114" s="41">
        <v>8</v>
      </c>
      <c r="G114" s="10">
        <v>57.142857142857139</v>
      </c>
      <c r="H114" s="41">
        <v>5</v>
      </c>
      <c r="I114" s="42">
        <v>35.714285714285715</v>
      </c>
      <c r="J114" s="41">
        <v>0</v>
      </c>
      <c r="K114" s="42">
        <v>0</v>
      </c>
      <c r="L114" s="41">
        <v>1</v>
      </c>
      <c r="M114" s="10">
        <v>7.1428571428571423</v>
      </c>
      <c r="N114" s="9"/>
    </row>
    <row r="115" spans="1:14" s="2" customFormat="1" ht="24">
      <c r="A115" s="41">
        <v>5</v>
      </c>
      <c r="B115" s="21" t="s">
        <v>275</v>
      </c>
      <c r="C115" s="41">
        <v>17</v>
      </c>
      <c r="D115" s="41">
        <v>15</v>
      </c>
      <c r="E115" s="10">
        <v>88.235294117647058</v>
      </c>
      <c r="F115" s="41">
        <v>8</v>
      </c>
      <c r="G115" s="10">
        <v>47.058823529411761</v>
      </c>
      <c r="H115" s="41">
        <v>7</v>
      </c>
      <c r="I115" s="42">
        <v>41.17647058823529</v>
      </c>
      <c r="J115" s="41">
        <v>0</v>
      </c>
      <c r="K115" s="42">
        <v>0</v>
      </c>
      <c r="L115" s="41">
        <v>2</v>
      </c>
      <c r="M115" s="10">
        <v>11.76470588235294</v>
      </c>
      <c r="N115" s="9"/>
    </row>
    <row r="116" spans="1:14" s="2" customFormat="1" ht="24">
      <c r="A116" s="41">
        <v>6</v>
      </c>
      <c r="B116" s="21" t="s">
        <v>276</v>
      </c>
      <c r="C116" s="41">
        <v>16</v>
      </c>
      <c r="D116" s="41">
        <v>14</v>
      </c>
      <c r="E116" s="10">
        <v>87.5</v>
      </c>
      <c r="F116" s="41">
        <v>6</v>
      </c>
      <c r="G116" s="10">
        <v>37.5</v>
      </c>
      <c r="H116" s="41">
        <v>8</v>
      </c>
      <c r="I116" s="42">
        <v>50</v>
      </c>
      <c r="J116" s="41">
        <v>0</v>
      </c>
      <c r="K116" s="42">
        <v>0</v>
      </c>
      <c r="L116" s="41">
        <v>2</v>
      </c>
      <c r="M116" s="10">
        <v>12.5</v>
      </c>
      <c r="N116" s="9"/>
    </row>
    <row r="117" spans="1:14" s="2" customFormat="1" ht="24">
      <c r="A117" s="41">
        <v>7</v>
      </c>
      <c r="B117" s="21" t="s">
        <v>277</v>
      </c>
      <c r="C117" s="41">
        <v>14</v>
      </c>
      <c r="D117" s="41">
        <v>12</v>
      </c>
      <c r="E117" s="10">
        <v>85.714285714285708</v>
      </c>
      <c r="F117" s="41">
        <v>6</v>
      </c>
      <c r="G117" s="10">
        <v>42.857142857142854</v>
      </c>
      <c r="H117" s="41">
        <v>6</v>
      </c>
      <c r="I117" s="42">
        <v>42.857142857142854</v>
      </c>
      <c r="J117" s="41">
        <v>0</v>
      </c>
      <c r="K117" s="42">
        <v>0</v>
      </c>
      <c r="L117" s="41">
        <v>2</v>
      </c>
      <c r="M117" s="10">
        <v>14.285714285714285</v>
      </c>
      <c r="N117" s="9"/>
    </row>
    <row r="118" spans="1:14" s="2" customFormat="1" ht="24" customHeight="1">
      <c r="A118" s="167" t="s">
        <v>281</v>
      </c>
      <c r="B118" s="168"/>
      <c r="C118" s="24">
        <f>SUM(C111:C117)</f>
        <v>121</v>
      </c>
      <c r="D118" s="24">
        <f>SUM(D111:D117)</f>
        <v>102</v>
      </c>
      <c r="E118" s="12">
        <f>D118/C118*100</f>
        <v>84.297520661157023</v>
      </c>
      <c r="F118" s="24">
        <f>SUM(F111:F117)</f>
        <v>57</v>
      </c>
      <c r="G118" s="12">
        <f>F118/C118*100</f>
        <v>47.107438016528924</v>
      </c>
      <c r="H118" s="24">
        <f>SUM(H111:H117)</f>
        <v>41</v>
      </c>
      <c r="I118" s="25">
        <f>H118/C118*100</f>
        <v>33.884297520661157</v>
      </c>
      <c r="J118" s="24">
        <f>SUM(J111:J117)</f>
        <v>4</v>
      </c>
      <c r="K118" s="25">
        <f>J118/C118*100</f>
        <v>3.3057851239669422</v>
      </c>
      <c r="L118" s="24">
        <f>SUM(L111:L117)</f>
        <v>18</v>
      </c>
      <c r="M118" s="12">
        <f>L118/C118*100</f>
        <v>14.87603305785124</v>
      </c>
      <c r="N118" s="9"/>
    </row>
    <row r="119" spans="1:14" s="2" customFormat="1" ht="24">
      <c r="A119" s="21">
        <v>1</v>
      </c>
      <c r="B119" s="26" t="s">
        <v>332</v>
      </c>
      <c r="C119" s="41">
        <v>19</v>
      </c>
      <c r="D119" s="41">
        <v>15</v>
      </c>
      <c r="E119" s="10">
        <v>78.94736842105263</v>
      </c>
      <c r="F119" s="41">
        <v>9</v>
      </c>
      <c r="G119" s="42">
        <v>47.368421052631575</v>
      </c>
      <c r="H119" s="41">
        <v>6</v>
      </c>
      <c r="I119" s="42">
        <v>31.578947368421051</v>
      </c>
      <c r="J119" s="41">
        <v>0</v>
      </c>
      <c r="K119" s="10">
        <v>0</v>
      </c>
      <c r="L119" s="101">
        <v>4</v>
      </c>
      <c r="M119" s="102">
        <v>21.052631578947366</v>
      </c>
      <c r="N119" s="9"/>
    </row>
    <row r="120" spans="1:14" s="2" customFormat="1" ht="38.25" customHeight="1">
      <c r="A120" s="21">
        <v>2</v>
      </c>
      <c r="B120" s="26" t="s">
        <v>333</v>
      </c>
      <c r="C120" s="41">
        <v>26</v>
      </c>
      <c r="D120" s="41">
        <v>17</v>
      </c>
      <c r="E120" s="10">
        <v>65.384615384615387</v>
      </c>
      <c r="F120" s="41">
        <v>7</v>
      </c>
      <c r="G120" s="42">
        <v>26.923076923076923</v>
      </c>
      <c r="H120" s="41">
        <v>8</v>
      </c>
      <c r="I120" s="42">
        <v>30.76923076923077</v>
      </c>
      <c r="J120" s="41">
        <v>2</v>
      </c>
      <c r="K120" s="10">
        <v>7.6923076923076925</v>
      </c>
      <c r="L120" s="101">
        <v>6</v>
      </c>
      <c r="M120" s="102">
        <v>23.076923076923077</v>
      </c>
      <c r="N120" s="9"/>
    </row>
    <row r="121" spans="1:14" s="2" customFormat="1" ht="24">
      <c r="A121" s="21">
        <v>3</v>
      </c>
      <c r="B121" s="26" t="s">
        <v>303</v>
      </c>
      <c r="C121" s="41">
        <v>36</v>
      </c>
      <c r="D121" s="41">
        <v>14</v>
      </c>
      <c r="E121" s="10">
        <v>38.888888888888893</v>
      </c>
      <c r="F121" s="41">
        <v>8</v>
      </c>
      <c r="G121" s="42">
        <v>22.222222222222221</v>
      </c>
      <c r="H121" s="41">
        <v>3</v>
      </c>
      <c r="I121" s="42">
        <v>8.3333333333333321</v>
      </c>
      <c r="J121" s="41">
        <v>3</v>
      </c>
      <c r="K121" s="10">
        <v>8.3333333333333321</v>
      </c>
      <c r="L121" s="101">
        <v>22</v>
      </c>
      <c r="M121" s="102">
        <v>61.111111111111114</v>
      </c>
      <c r="N121" s="9"/>
    </row>
    <row r="122" spans="1:14" s="2" customFormat="1" ht="37.5" customHeight="1">
      <c r="A122" s="21">
        <v>4</v>
      </c>
      <c r="B122" s="26" t="s">
        <v>238</v>
      </c>
      <c r="C122" s="41">
        <v>28</v>
      </c>
      <c r="D122" s="41">
        <v>3</v>
      </c>
      <c r="E122" s="10">
        <v>10.714285714285714</v>
      </c>
      <c r="F122" s="41">
        <v>0</v>
      </c>
      <c r="G122" s="42">
        <v>0</v>
      </c>
      <c r="H122" s="41">
        <v>0</v>
      </c>
      <c r="I122" s="42">
        <v>0</v>
      </c>
      <c r="J122" s="41">
        <v>3</v>
      </c>
      <c r="K122" s="10">
        <v>10.714285714285714</v>
      </c>
      <c r="L122" s="101">
        <v>25</v>
      </c>
      <c r="M122" s="102">
        <v>89.285714285714292</v>
      </c>
      <c r="N122" s="9"/>
    </row>
    <row r="123" spans="1:14" s="2" customFormat="1" ht="36">
      <c r="A123" s="21">
        <v>5</v>
      </c>
      <c r="B123" s="26" t="s">
        <v>240</v>
      </c>
      <c r="C123" s="41">
        <v>33</v>
      </c>
      <c r="D123" s="41">
        <v>19</v>
      </c>
      <c r="E123" s="10">
        <v>57.575757575757578</v>
      </c>
      <c r="F123" s="41">
        <v>5</v>
      </c>
      <c r="G123" s="42">
        <v>15.151515151515152</v>
      </c>
      <c r="H123" s="41">
        <v>9</v>
      </c>
      <c r="I123" s="42">
        <v>27.27272727272727</v>
      </c>
      <c r="J123" s="41">
        <v>5</v>
      </c>
      <c r="K123" s="10">
        <v>15.151515151515152</v>
      </c>
      <c r="L123" s="101">
        <v>14</v>
      </c>
      <c r="M123" s="102">
        <v>42.424242424242422</v>
      </c>
      <c r="N123" s="9"/>
    </row>
    <row r="124" spans="1:14" s="2" customFormat="1" ht="36">
      <c r="A124" s="21">
        <v>6</v>
      </c>
      <c r="B124" s="26" t="s">
        <v>296</v>
      </c>
      <c r="C124" s="41">
        <v>55</v>
      </c>
      <c r="D124" s="41">
        <v>1</v>
      </c>
      <c r="E124" s="10">
        <v>1.8181818181818181</v>
      </c>
      <c r="F124" s="41">
        <v>0</v>
      </c>
      <c r="G124" s="42">
        <v>0</v>
      </c>
      <c r="H124" s="41">
        <v>1</v>
      </c>
      <c r="I124" s="42">
        <v>1.8181818181818181</v>
      </c>
      <c r="J124" s="41">
        <v>0</v>
      </c>
      <c r="K124" s="10">
        <v>0</v>
      </c>
      <c r="L124" s="101">
        <v>54</v>
      </c>
      <c r="M124" s="102">
        <v>98.181818181818187</v>
      </c>
      <c r="N124" s="9"/>
    </row>
    <row r="125" spans="1:14" s="2" customFormat="1" ht="36">
      <c r="A125" s="21">
        <v>7</v>
      </c>
      <c r="B125" s="26" t="s">
        <v>222</v>
      </c>
      <c r="C125" s="41">
        <v>40</v>
      </c>
      <c r="D125" s="41">
        <v>36</v>
      </c>
      <c r="E125" s="10">
        <v>90</v>
      </c>
      <c r="F125" s="41">
        <v>17</v>
      </c>
      <c r="G125" s="42">
        <v>42.5</v>
      </c>
      <c r="H125" s="41">
        <v>18</v>
      </c>
      <c r="I125" s="42">
        <v>45</v>
      </c>
      <c r="J125" s="41">
        <v>1</v>
      </c>
      <c r="K125" s="10">
        <v>2.5</v>
      </c>
      <c r="L125" s="101">
        <v>4</v>
      </c>
      <c r="M125" s="102">
        <v>10</v>
      </c>
      <c r="N125" s="9"/>
    </row>
    <row r="126" spans="1:14" s="14" customFormat="1" ht="26.25" customHeight="1">
      <c r="A126" s="166" t="s">
        <v>288</v>
      </c>
      <c r="B126" s="166"/>
      <c r="C126" s="24">
        <f>SUM(C119:C125)</f>
        <v>237</v>
      </c>
      <c r="D126" s="24">
        <f>SUM(D119:D125)</f>
        <v>105</v>
      </c>
      <c r="E126" s="12">
        <f>D126/C126*100</f>
        <v>44.303797468354425</v>
      </c>
      <c r="F126" s="24">
        <f>SUM(F119:F125)</f>
        <v>46</v>
      </c>
      <c r="G126" s="12">
        <f>F126/C126*100</f>
        <v>19.40928270042194</v>
      </c>
      <c r="H126" s="24">
        <f>SUM(H119:H125)</f>
        <v>45</v>
      </c>
      <c r="I126" s="25">
        <f>H126/C126*100</f>
        <v>18.9873417721519</v>
      </c>
      <c r="J126" s="24">
        <f>SUM(J119:J125)</f>
        <v>14</v>
      </c>
      <c r="K126" s="25">
        <f>J126/C126*100</f>
        <v>5.9071729957805905</v>
      </c>
      <c r="L126" s="24">
        <f>SUM(L119:L125)</f>
        <v>129</v>
      </c>
      <c r="M126" s="12">
        <f>L126/C126*100</f>
        <v>54.430379746835442</v>
      </c>
      <c r="N126" s="139"/>
    </row>
    <row r="127" spans="1:14" s="14" customFormat="1" ht="18" customHeight="1">
      <c r="A127" s="166" t="s">
        <v>289</v>
      </c>
      <c r="B127" s="166"/>
      <c r="C127" s="24">
        <f>C126+C118+C110+C103+C60</f>
        <v>5283</v>
      </c>
      <c r="D127" s="24">
        <f>D126+D118+D110+D103+D60</f>
        <v>4163</v>
      </c>
      <c r="E127" s="12">
        <f>D127/C127*100</f>
        <v>78.799924285443879</v>
      </c>
      <c r="F127" s="24">
        <f>F126+F118+F110+F103+F60</f>
        <v>1883</v>
      </c>
      <c r="G127" s="12">
        <f>F127/C127*100</f>
        <v>35.642627295097483</v>
      </c>
      <c r="H127" s="24">
        <f>H126+H118+H110+H103+H60</f>
        <v>1709</v>
      </c>
      <c r="I127" s="25">
        <f>H127/C127*100</f>
        <v>32.349044103728943</v>
      </c>
      <c r="J127" s="24">
        <f>J126+J118+J110+J103+J60</f>
        <v>571</v>
      </c>
      <c r="K127" s="25">
        <f>J127/C127*100</f>
        <v>10.808252886617451</v>
      </c>
      <c r="L127" s="24">
        <f>L126+L118+L110+L103+L60</f>
        <v>1082</v>
      </c>
      <c r="M127" s="12">
        <f>L127/C127*100</f>
        <v>20.480787431383686</v>
      </c>
      <c r="N127" s="139"/>
    </row>
    <row r="128" spans="1:14" s="14" customFormat="1">
      <c r="N128" s="139"/>
    </row>
    <row r="129" spans="1:14" s="14" customFormat="1">
      <c r="N129" s="139"/>
    </row>
    <row r="130" spans="1:14" s="2" customForma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9"/>
    </row>
    <row r="131" spans="1:14" s="2" customFormat="1" ht="10.5">
      <c r="N131" s="9"/>
    </row>
    <row r="132" spans="1:14" s="2" customFormat="1" ht="10.5">
      <c r="N132" s="9"/>
    </row>
    <row r="133" spans="1:14" s="2" customFormat="1" ht="10.5">
      <c r="N133" s="9"/>
    </row>
    <row r="134" spans="1:14" s="2" customFormat="1" ht="10.5">
      <c r="N134" s="9"/>
    </row>
    <row r="135" spans="1:14" s="2" customFormat="1" ht="10.5">
      <c r="N135" s="9"/>
    </row>
    <row r="136" spans="1:14" s="2" customFormat="1" ht="10.5">
      <c r="N136" s="9"/>
    </row>
    <row r="137" spans="1:14" s="2" customFormat="1" ht="10.5">
      <c r="N137" s="9"/>
    </row>
    <row r="138" spans="1:14" s="2" customFormat="1" ht="10.5">
      <c r="N138" s="9"/>
    </row>
  </sheetData>
  <autoFilter ref="A5:M5"/>
  <mergeCells count="16">
    <mergeCell ref="A110:B110"/>
    <mergeCell ref="A127:B127"/>
    <mergeCell ref="A60:B60"/>
    <mergeCell ref="A103:B103"/>
    <mergeCell ref="A126:B126"/>
    <mergeCell ref="A118:B118"/>
    <mergeCell ref="F3:G3"/>
    <mergeCell ref="F2:K2"/>
    <mergeCell ref="L2:M3"/>
    <mergeCell ref="A1:M1"/>
    <mergeCell ref="A2:A4"/>
    <mergeCell ref="B2:B4"/>
    <mergeCell ref="C2:C4"/>
    <mergeCell ref="D2:E3"/>
    <mergeCell ref="H3:I3"/>
    <mergeCell ref="J3:K3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24"/>
  <sheetViews>
    <sheetView workbookViewId="0">
      <selection activeCell="L17" sqref="L17"/>
    </sheetView>
  </sheetViews>
  <sheetFormatPr defaultRowHeight="12.75"/>
  <cols>
    <col min="1" max="1" width="3.85546875" style="5" customWidth="1"/>
    <col min="2" max="2" width="26.140625" style="5" customWidth="1"/>
    <col min="3" max="3" width="7.85546875" style="5" customWidth="1"/>
    <col min="4" max="5" width="6.85546875" style="5" customWidth="1"/>
    <col min="6" max="6" width="6.7109375" style="5" customWidth="1"/>
    <col min="7" max="7" width="6" style="5" customWidth="1"/>
    <col min="8" max="13" width="5.7109375" style="5" customWidth="1"/>
    <col min="14" max="14" width="8.140625" style="5" customWidth="1"/>
    <col min="15" max="16384" width="9.140625" style="5"/>
  </cols>
  <sheetData>
    <row r="1" spans="1:15" ht="63.75" customHeight="1">
      <c r="A1" s="172" t="s">
        <v>321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6"/>
      <c r="O1" s="6"/>
    </row>
    <row r="2" spans="1:15" s="35" customFormat="1" ht="21" customHeight="1">
      <c r="A2" s="162" t="s">
        <v>0</v>
      </c>
      <c r="B2" s="162" t="s">
        <v>50</v>
      </c>
      <c r="C2" s="163" t="s">
        <v>219</v>
      </c>
      <c r="D2" s="157" t="s">
        <v>100</v>
      </c>
      <c r="E2" s="158"/>
      <c r="F2" s="154" t="s">
        <v>1</v>
      </c>
      <c r="G2" s="156"/>
      <c r="H2" s="156"/>
      <c r="I2" s="156"/>
      <c r="J2" s="156"/>
      <c r="K2" s="155"/>
      <c r="L2" s="157" t="s">
        <v>101</v>
      </c>
      <c r="M2" s="158"/>
      <c r="N2" s="34"/>
      <c r="O2" s="34"/>
    </row>
    <row r="3" spans="1:15" s="35" customFormat="1" ht="55.5" customHeight="1">
      <c r="A3" s="162"/>
      <c r="B3" s="162"/>
      <c r="C3" s="164"/>
      <c r="D3" s="159"/>
      <c r="E3" s="160"/>
      <c r="F3" s="154" t="s">
        <v>2</v>
      </c>
      <c r="G3" s="155"/>
      <c r="H3" s="154" t="s">
        <v>3</v>
      </c>
      <c r="I3" s="155"/>
      <c r="J3" s="154" t="s">
        <v>4</v>
      </c>
      <c r="K3" s="155"/>
      <c r="L3" s="159"/>
      <c r="M3" s="160"/>
    </row>
    <row r="4" spans="1:15" s="35" customFormat="1" ht="41.45" customHeight="1">
      <c r="A4" s="162"/>
      <c r="B4" s="162"/>
      <c r="C4" s="165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5" s="35" customFormat="1" ht="23.25" customHeight="1">
      <c r="A5" s="182" t="s">
        <v>278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5" s="35" customFormat="1">
      <c r="A6" s="19">
        <v>1</v>
      </c>
      <c r="B6" s="47" t="s">
        <v>13</v>
      </c>
      <c r="C6" s="19">
        <v>68</v>
      </c>
      <c r="D6" s="19">
        <v>61</v>
      </c>
      <c r="E6" s="46">
        <v>89.705882352941174</v>
      </c>
      <c r="F6" s="19">
        <v>31</v>
      </c>
      <c r="G6" s="46">
        <v>45.588235294117645</v>
      </c>
      <c r="H6" s="19">
        <v>28</v>
      </c>
      <c r="I6" s="46">
        <v>41.17647058823529</v>
      </c>
      <c r="J6" s="19">
        <v>2</v>
      </c>
      <c r="K6" s="46">
        <v>2.9411764705882351</v>
      </c>
      <c r="L6" s="19">
        <v>7</v>
      </c>
      <c r="M6" s="46">
        <v>10.294117647058822</v>
      </c>
    </row>
    <row r="7" spans="1:15" s="35" customFormat="1" ht="14.25" customHeight="1">
      <c r="A7" s="19">
        <v>2</v>
      </c>
      <c r="B7" s="47" t="s">
        <v>21</v>
      </c>
      <c r="C7" s="19">
        <v>7</v>
      </c>
      <c r="D7" s="19">
        <v>4</v>
      </c>
      <c r="E7" s="46">
        <v>57.142857142857139</v>
      </c>
      <c r="F7" s="19">
        <v>4</v>
      </c>
      <c r="G7" s="46">
        <v>57.142857142857139</v>
      </c>
      <c r="H7" s="19">
        <v>0</v>
      </c>
      <c r="I7" s="46">
        <v>0</v>
      </c>
      <c r="J7" s="19">
        <v>0</v>
      </c>
      <c r="K7" s="46">
        <v>0</v>
      </c>
      <c r="L7" s="19">
        <v>3</v>
      </c>
      <c r="M7" s="46">
        <v>42.857142857142854</v>
      </c>
    </row>
    <row r="8" spans="1:15" s="35" customFormat="1" ht="15" customHeight="1">
      <c r="A8" s="19">
        <v>3</v>
      </c>
      <c r="B8" s="47" t="s">
        <v>14</v>
      </c>
      <c r="C8" s="19">
        <v>7</v>
      </c>
      <c r="D8" s="19">
        <v>6</v>
      </c>
      <c r="E8" s="46">
        <v>85.714285714285708</v>
      </c>
      <c r="F8" s="19">
        <v>2</v>
      </c>
      <c r="G8" s="46">
        <v>28.571428571428569</v>
      </c>
      <c r="H8" s="19">
        <v>3</v>
      </c>
      <c r="I8" s="46">
        <v>42.857142857142854</v>
      </c>
      <c r="J8" s="19">
        <v>1</v>
      </c>
      <c r="K8" s="46">
        <v>14.285714285714285</v>
      </c>
      <c r="L8" s="19">
        <v>1</v>
      </c>
      <c r="M8" s="46">
        <v>14.285714285714285</v>
      </c>
    </row>
    <row r="9" spans="1:15" s="35" customFormat="1" ht="15" customHeight="1">
      <c r="A9" s="19">
        <v>4</v>
      </c>
      <c r="B9" s="47" t="s">
        <v>203</v>
      </c>
      <c r="C9" s="19">
        <v>2</v>
      </c>
      <c r="D9" s="19">
        <v>1</v>
      </c>
      <c r="E9" s="46">
        <v>50</v>
      </c>
      <c r="F9" s="19">
        <v>0</v>
      </c>
      <c r="G9" s="46">
        <v>0</v>
      </c>
      <c r="H9" s="19">
        <v>1</v>
      </c>
      <c r="I9" s="46">
        <v>50</v>
      </c>
      <c r="J9" s="19">
        <v>0</v>
      </c>
      <c r="K9" s="46">
        <v>0</v>
      </c>
      <c r="L9" s="19">
        <v>1</v>
      </c>
      <c r="M9" s="46">
        <v>50</v>
      </c>
    </row>
    <row r="10" spans="1:15" s="35" customFormat="1" ht="15" customHeight="1">
      <c r="A10" s="19">
        <v>5</v>
      </c>
      <c r="B10" s="47" t="s">
        <v>46</v>
      </c>
      <c r="C10" s="19">
        <v>5</v>
      </c>
      <c r="D10" s="19">
        <v>4</v>
      </c>
      <c r="E10" s="46">
        <v>80</v>
      </c>
      <c r="F10" s="19">
        <v>4</v>
      </c>
      <c r="G10" s="46">
        <v>80</v>
      </c>
      <c r="H10" s="19">
        <v>0</v>
      </c>
      <c r="I10" s="46">
        <v>0</v>
      </c>
      <c r="J10" s="19">
        <v>0</v>
      </c>
      <c r="K10" s="46">
        <v>0</v>
      </c>
      <c r="L10" s="19">
        <v>1</v>
      </c>
      <c r="M10" s="46">
        <v>20</v>
      </c>
    </row>
    <row r="11" spans="1:15" s="35" customFormat="1" ht="15" customHeight="1">
      <c r="A11" s="19">
        <v>6</v>
      </c>
      <c r="B11" s="47" t="s">
        <v>204</v>
      </c>
      <c r="C11" s="19">
        <v>15</v>
      </c>
      <c r="D11" s="19">
        <v>12</v>
      </c>
      <c r="E11" s="46">
        <v>80</v>
      </c>
      <c r="F11" s="19">
        <v>6</v>
      </c>
      <c r="G11" s="46">
        <v>40</v>
      </c>
      <c r="H11" s="19">
        <v>5</v>
      </c>
      <c r="I11" s="46">
        <v>33.333333333333329</v>
      </c>
      <c r="J11" s="19">
        <v>1</v>
      </c>
      <c r="K11" s="46">
        <v>6.666666666666667</v>
      </c>
      <c r="L11" s="19">
        <v>3</v>
      </c>
      <c r="M11" s="46">
        <v>20</v>
      </c>
    </row>
    <row r="12" spans="1:15" s="35" customFormat="1" ht="15" customHeight="1">
      <c r="A12" s="19">
        <v>7</v>
      </c>
      <c r="B12" s="47" t="s">
        <v>132</v>
      </c>
      <c r="C12" s="19">
        <v>17</v>
      </c>
      <c r="D12" s="19">
        <v>14</v>
      </c>
      <c r="E12" s="46">
        <v>82.35294117647058</v>
      </c>
      <c r="F12" s="19">
        <v>10</v>
      </c>
      <c r="G12" s="46">
        <v>58.82352941176471</v>
      </c>
      <c r="H12" s="19">
        <v>4</v>
      </c>
      <c r="I12" s="46">
        <v>23.52941176470588</v>
      </c>
      <c r="J12" s="19">
        <v>0</v>
      </c>
      <c r="K12" s="46">
        <v>0</v>
      </c>
      <c r="L12" s="19">
        <v>2</v>
      </c>
      <c r="M12" s="46">
        <v>11.76470588235294</v>
      </c>
    </row>
    <row r="13" spans="1:15" s="36" customFormat="1" ht="18.75" customHeight="1">
      <c r="A13" s="183" t="s">
        <v>279</v>
      </c>
      <c r="B13" s="184"/>
      <c r="C13" s="55">
        <f>SUM(C6:C12)</f>
        <v>121</v>
      </c>
      <c r="D13" s="55">
        <f>SUM(D6:D12)</f>
        <v>102</v>
      </c>
      <c r="E13" s="49">
        <f>D13/C13*100</f>
        <v>84.297520661157023</v>
      </c>
      <c r="F13" s="55">
        <f>SUM(F6:F12)</f>
        <v>57</v>
      </c>
      <c r="G13" s="49">
        <f>F13/C13*100</f>
        <v>47.107438016528924</v>
      </c>
      <c r="H13" s="55">
        <f>SUM(H6:H12)</f>
        <v>41</v>
      </c>
      <c r="I13" s="49">
        <f>H13/C13*100</f>
        <v>33.884297520661157</v>
      </c>
      <c r="J13" s="55">
        <f>SUM(J6:J12)</f>
        <v>4</v>
      </c>
      <c r="K13" s="49">
        <f>J13/C13*100</f>
        <v>3.3057851239669422</v>
      </c>
      <c r="L13" s="55">
        <f>SUM(L6:L12)</f>
        <v>18</v>
      </c>
      <c r="M13" s="49">
        <f>L13/C13*100</f>
        <v>14.87603305785124</v>
      </c>
    </row>
    <row r="14" spans="1:15">
      <c r="A14" s="14"/>
      <c r="B14" s="50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5">
      <c r="A15" s="14"/>
      <c r="B15" s="50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5">
      <c r="A16" s="14"/>
      <c r="B16" s="50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  <row r="32" spans="2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</sheetData>
  <mergeCells count="12">
    <mergeCell ref="A5:M5"/>
    <mergeCell ref="A13:B13"/>
    <mergeCell ref="A1:M1"/>
    <mergeCell ref="A2:A4"/>
    <mergeCell ref="B2:B4"/>
    <mergeCell ref="C2:C4"/>
    <mergeCell ref="D2:E3"/>
    <mergeCell ref="F2:K2"/>
    <mergeCell ref="L2:M3"/>
    <mergeCell ref="F3:G3"/>
    <mergeCell ref="H3:I3"/>
    <mergeCell ref="J3:K3"/>
  </mergeCells>
  <phoneticPr fontId="35" type="noConversion"/>
  <pageMargins left="0.19685039370078741" right="0.19685039370078741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24"/>
  <sheetViews>
    <sheetView workbookViewId="0">
      <selection sqref="A1:M1"/>
    </sheetView>
  </sheetViews>
  <sheetFormatPr defaultRowHeight="12.75"/>
  <cols>
    <col min="1" max="1" width="3.85546875" style="5" customWidth="1"/>
    <col min="2" max="2" width="27" style="5" customWidth="1"/>
    <col min="3" max="3" width="7.85546875" style="5" customWidth="1"/>
    <col min="4" max="4" width="6.42578125" style="5" customWidth="1"/>
    <col min="5" max="6" width="6.28515625" style="5" customWidth="1"/>
    <col min="7" max="7" width="6.42578125" style="5" customWidth="1"/>
    <col min="8" max="13" width="5.7109375" style="5" customWidth="1"/>
    <col min="14" max="14" width="8.140625" style="5" customWidth="1"/>
    <col min="15" max="16384" width="9.140625" style="5"/>
  </cols>
  <sheetData>
    <row r="1" spans="1:15" ht="63" customHeight="1">
      <c r="A1" s="172" t="s">
        <v>340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6"/>
      <c r="O1" s="6"/>
    </row>
    <row r="2" spans="1:15" s="35" customFormat="1" ht="21" customHeight="1">
      <c r="A2" s="162" t="s">
        <v>0</v>
      </c>
      <c r="B2" s="162" t="s">
        <v>110</v>
      </c>
      <c r="C2" s="162" t="s">
        <v>99</v>
      </c>
      <c r="D2" s="162" t="s">
        <v>100</v>
      </c>
      <c r="E2" s="162"/>
      <c r="F2" s="162" t="s">
        <v>1</v>
      </c>
      <c r="G2" s="162"/>
      <c r="H2" s="162"/>
      <c r="I2" s="162"/>
      <c r="J2" s="162"/>
      <c r="K2" s="162"/>
      <c r="L2" s="162" t="s">
        <v>101</v>
      </c>
      <c r="M2" s="162"/>
      <c r="N2" s="34"/>
      <c r="O2" s="34"/>
    </row>
    <row r="3" spans="1:15" s="35" customFormat="1" ht="59.25" customHeight="1">
      <c r="A3" s="162"/>
      <c r="B3" s="162"/>
      <c r="C3" s="162"/>
      <c r="D3" s="162"/>
      <c r="E3" s="162"/>
      <c r="F3" s="162" t="s">
        <v>2</v>
      </c>
      <c r="G3" s="162"/>
      <c r="H3" s="162" t="s">
        <v>3</v>
      </c>
      <c r="I3" s="162"/>
      <c r="J3" s="162" t="s">
        <v>4</v>
      </c>
      <c r="K3" s="162"/>
      <c r="L3" s="162"/>
      <c r="M3" s="162"/>
    </row>
    <row r="4" spans="1:15" s="35" customFormat="1" ht="41.45" customHeight="1">
      <c r="A4" s="162"/>
      <c r="B4" s="162"/>
      <c r="C4" s="162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5" s="35" customFormat="1" ht="23.25" customHeight="1">
      <c r="A5" s="182" t="s">
        <v>278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5" s="35" customFormat="1" ht="24">
      <c r="A6" s="19">
        <v>1</v>
      </c>
      <c r="B6" s="21" t="s">
        <v>273</v>
      </c>
      <c r="C6" s="41">
        <v>21</v>
      </c>
      <c r="D6" s="41">
        <v>20</v>
      </c>
      <c r="E6" s="134">
        <v>95.238095238095227</v>
      </c>
      <c r="F6" s="41">
        <v>15</v>
      </c>
      <c r="G6" s="134">
        <v>71.428571428571431</v>
      </c>
      <c r="H6" s="41">
        <v>5</v>
      </c>
      <c r="I6" s="42">
        <v>23.809523809523807</v>
      </c>
      <c r="J6" s="41">
        <v>0</v>
      </c>
      <c r="K6" s="42">
        <v>0</v>
      </c>
      <c r="L6" s="41">
        <v>0</v>
      </c>
      <c r="M6" s="10">
        <v>0</v>
      </c>
    </row>
    <row r="7" spans="1:15" s="35" customFormat="1" ht="24">
      <c r="A7" s="19">
        <v>2</v>
      </c>
      <c r="B7" s="21" t="s">
        <v>274</v>
      </c>
      <c r="C7" s="41">
        <v>14</v>
      </c>
      <c r="D7" s="41">
        <v>13</v>
      </c>
      <c r="E7" s="134">
        <v>92.857142857142861</v>
      </c>
      <c r="F7" s="41">
        <v>8</v>
      </c>
      <c r="G7" s="134">
        <v>57.142857142857139</v>
      </c>
      <c r="H7" s="41">
        <v>5</v>
      </c>
      <c r="I7" s="42">
        <v>35.714285714285715</v>
      </c>
      <c r="J7" s="41">
        <v>0</v>
      </c>
      <c r="K7" s="42">
        <v>0</v>
      </c>
      <c r="L7" s="41">
        <v>1</v>
      </c>
      <c r="M7" s="10">
        <v>7.1428571428571423</v>
      </c>
    </row>
    <row r="8" spans="1:15" s="35" customFormat="1" ht="24">
      <c r="A8" s="19">
        <v>3</v>
      </c>
      <c r="B8" s="21" t="s">
        <v>275</v>
      </c>
      <c r="C8" s="41">
        <v>17</v>
      </c>
      <c r="D8" s="41">
        <v>15</v>
      </c>
      <c r="E8" s="134">
        <v>88.235294117647058</v>
      </c>
      <c r="F8" s="41">
        <v>8</v>
      </c>
      <c r="G8" s="134">
        <v>47.058823529411761</v>
      </c>
      <c r="H8" s="41">
        <v>7</v>
      </c>
      <c r="I8" s="42">
        <v>41.17647058823529</v>
      </c>
      <c r="J8" s="41">
        <v>0</v>
      </c>
      <c r="K8" s="42">
        <v>0</v>
      </c>
      <c r="L8" s="41">
        <v>2</v>
      </c>
      <c r="M8" s="10">
        <v>11.76470588235294</v>
      </c>
    </row>
    <row r="9" spans="1:15" s="35" customFormat="1" ht="27.75" customHeight="1">
      <c r="A9" s="19">
        <v>4</v>
      </c>
      <c r="B9" s="21" t="s">
        <v>276</v>
      </c>
      <c r="C9" s="41">
        <v>16</v>
      </c>
      <c r="D9" s="41">
        <v>14</v>
      </c>
      <c r="E9" s="134">
        <v>87.5</v>
      </c>
      <c r="F9" s="41">
        <v>6</v>
      </c>
      <c r="G9" s="134">
        <v>37.5</v>
      </c>
      <c r="H9" s="41">
        <v>8</v>
      </c>
      <c r="I9" s="42">
        <v>50</v>
      </c>
      <c r="J9" s="41">
        <v>0</v>
      </c>
      <c r="K9" s="42">
        <v>0</v>
      </c>
      <c r="L9" s="41">
        <v>2</v>
      </c>
      <c r="M9" s="10">
        <v>12.5</v>
      </c>
    </row>
    <row r="10" spans="1:15" s="35" customFormat="1" ht="24">
      <c r="A10" s="19">
        <v>5</v>
      </c>
      <c r="B10" s="21" t="s">
        <v>271</v>
      </c>
      <c r="C10" s="41">
        <v>14</v>
      </c>
      <c r="D10" s="41">
        <v>12</v>
      </c>
      <c r="E10" s="134">
        <v>85.714285714285708</v>
      </c>
      <c r="F10" s="41">
        <v>8</v>
      </c>
      <c r="G10" s="134">
        <v>57.142857142857139</v>
      </c>
      <c r="H10" s="41">
        <v>3</v>
      </c>
      <c r="I10" s="42">
        <v>21.428571428571427</v>
      </c>
      <c r="J10" s="41">
        <v>1</v>
      </c>
      <c r="K10" s="42">
        <v>7.1428571428571423</v>
      </c>
      <c r="L10" s="41">
        <v>2</v>
      </c>
      <c r="M10" s="10">
        <v>14.285714285714285</v>
      </c>
    </row>
    <row r="11" spans="1:15" s="35" customFormat="1" ht="24">
      <c r="A11" s="19">
        <v>6</v>
      </c>
      <c r="B11" s="21" t="s">
        <v>277</v>
      </c>
      <c r="C11" s="41">
        <v>14</v>
      </c>
      <c r="D11" s="41">
        <v>12</v>
      </c>
      <c r="E11" s="134">
        <v>85.714285714285708</v>
      </c>
      <c r="F11" s="41">
        <v>6</v>
      </c>
      <c r="G11" s="134">
        <v>42.857142857142854</v>
      </c>
      <c r="H11" s="41">
        <v>6</v>
      </c>
      <c r="I11" s="42">
        <v>42.857142857142854</v>
      </c>
      <c r="J11" s="41">
        <v>0</v>
      </c>
      <c r="K11" s="42">
        <v>0</v>
      </c>
      <c r="L11" s="41">
        <v>2</v>
      </c>
      <c r="M11" s="10">
        <v>14.285714285714285</v>
      </c>
    </row>
    <row r="12" spans="1:15" s="35" customFormat="1" ht="24">
      <c r="A12" s="19">
        <v>7</v>
      </c>
      <c r="B12" s="21" t="s">
        <v>272</v>
      </c>
      <c r="C12" s="41">
        <v>25</v>
      </c>
      <c r="D12" s="41">
        <v>16</v>
      </c>
      <c r="E12" s="134">
        <v>64</v>
      </c>
      <c r="F12" s="41">
        <v>6</v>
      </c>
      <c r="G12" s="134">
        <v>24</v>
      </c>
      <c r="H12" s="41">
        <v>7</v>
      </c>
      <c r="I12" s="42">
        <v>28.000000000000004</v>
      </c>
      <c r="J12" s="41">
        <v>3</v>
      </c>
      <c r="K12" s="42">
        <v>12</v>
      </c>
      <c r="L12" s="41">
        <v>9</v>
      </c>
      <c r="M12" s="10">
        <v>36</v>
      </c>
    </row>
    <row r="13" spans="1:15" s="36" customFormat="1" ht="18.75" customHeight="1">
      <c r="A13" s="183" t="s">
        <v>279</v>
      </c>
      <c r="B13" s="184"/>
      <c r="C13" s="55">
        <f>SUM(C6:C12)</f>
        <v>121</v>
      </c>
      <c r="D13" s="55">
        <f>SUM(D6:D12)</f>
        <v>102</v>
      </c>
      <c r="E13" s="49">
        <f>D13/C13*100</f>
        <v>84.297520661157023</v>
      </c>
      <c r="F13" s="55">
        <f>SUM(F6:F12)</f>
        <v>57</v>
      </c>
      <c r="G13" s="49">
        <f>F13/C13*100</f>
        <v>47.107438016528924</v>
      </c>
      <c r="H13" s="55">
        <f>SUM(H6:H12)</f>
        <v>41</v>
      </c>
      <c r="I13" s="49">
        <f>H13/C13*100</f>
        <v>33.884297520661157</v>
      </c>
      <c r="J13" s="55">
        <f>SUM(J6:J12)</f>
        <v>4</v>
      </c>
      <c r="K13" s="49">
        <f>J13/C13*100</f>
        <v>3.3057851239669422</v>
      </c>
      <c r="L13" s="55">
        <f>SUM(L6:L12)</f>
        <v>18</v>
      </c>
      <c r="M13" s="49">
        <f>L13/C13*100</f>
        <v>14.87603305785124</v>
      </c>
    </row>
    <row r="14" spans="1:15">
      <c r="B14" s="7"/>
    </row>
    <row r="16" spans="1:15">
      <c r="B16" s="7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  <row r="32" spans="2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</sheetData>
  <mergeCells count="12">
    <mergeCell ref="A5:M5"/>
    <mergeCell ref="A13:B13"/>
    <mergeCell ref="A1:M1"/>
    <mergeCell ref="A2:A4"/>
    <mergeCell ref="B2:B4"/>
    <mergeCell ref="C2:C4"/>
    <mergeCell ref="D2:E3"/>
    <mergeCell ref="F2:K2"/>
    <mergeCell ref="L2:M3"/>
    <mergeCell ref="F3:G3"/>
    <mergeCell ref="H3:I3"/>
    <mergeCell ref="J3:K3"/>
  </mergeCells>
  <phoneticPr fontId="35" type="noConversion"/>
  <pageMargins left="0.19685039370078741" right="0.19685039370078741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28"/>
  <sheetViews>
    <sheetView workbookViewId="0">
      <selection activeCell="C21" sqref="C21"/>
    </sheetView>
  </sheetViews>
  <sheetFormatPr defaultRowHeight="12.75"/>
  <cols>
    <col min="1" max="1" width="3.85546875" style="5" customWidth="1"/>
    <col min="2" max="2" width="26.140625" style="5" customWidth="1"/>
    <col min="3" max="3" width="7.85546875" style="5" customWidth="1"/>
    <col min="4" max="5" width="6.85546875" style="5" customWidth="1"/>
    <col min="6" max="6" width="6.7109375" style="5" customWidth="1"/>
    <col min="7" max="7" width="6" style="5" customWidth="1"/>
    <col min="8" max="13" width="5.7109375" style="5" customWidth="1"/>
    <col min="14" max="14" width="8.140625" style="5" customWidth="1"/>
    <col min="15" max="16384" width="9.140625" style="5"/>
  </cols>
  <sheetData>
    <row r="1" spans="1:15" ht="63.75" customHeight="1">
      <c r="A1" s="172" t="s">
        <v>321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6"/>
      <c r="O1" s="6"/>
    </row>
    <row r="2" spans="1:15" s="35" customFormat="1" ht="21" customHeight="1">
      <c r="A2" s="162" t="s">
        <v>0</v>
      </c>
      <c r="B2" s="162" t="s">
        <v>50</v>
      </c>
      <c r="C2" s="163" t="s">
        <v>219</v>
      </c>
      <c r="D2" s="157" t="s">
        <v>100</v>
      </c>
      <c r="E2" s="158"/>
      <c r="F2" s="154" t="s">
        <v>1</v>
      </c>
      <c r="G2" s="156"/>
      <c r="H2" s="156"/>
      <c r="I2" s="156"/>
      <c r="J2" s="156"/>
      <c r="K2" s="155"/>
      <c r="L2" s="157" t="s">
        <v>101</v>
      </c>
      <c r="M2" s="158"/>
      <c r="N2" s="34"/>
      <c r="O2" s="34"/>
    </row>
    <row r="3" spans="1:15" s="35" customFormat="1" ht="55.5" customHeight="1">
      <c r="A3" s="162"/>
      <c r="B3" s="162"/>
      <c r="C3" s="164"/>
      <c r="D3" s="159"/>
      <c r="E3" s="160"/>
      <c r="F3" s="154" t="s">
        <v>2</v>
      </c>
      <c r="G3" s="155"/>
      <c r="H3" s="154" t="s">
        <v>3</v>
      </c>
      <c r="I3" s="155"/>
      <c r="J3" s="154" t="s">
        <v>4</v>
      </c>
      <c r="K3" s="155"/>
      <c r="L3" s="159"/>
      <c r="M3" s="160"/>
    </row>
    <row r="4" spans="1:15" s="35" customFormat="1" ht="41.45" customHeight="1">
      <c r="A4" s="162"/>
      <c r="B4" s="162"/>
      <c r="C4" s="165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5" s="35" customFormat="1" ht="23.25" customHeight="1">
      <c r="A5" s="174" t="s">
        <v>111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80"/>
    </row>
    <row r="6" spans="1:15" s="35" customFormat="1" ht="24">
      <c r="A6" s="19">
        <v>1</v>
      </c>
      <c r="B6" s="47" t="s">
        <v>16</v>
      </c>
      <c r="C6" s="19">
        <v>87</v>
      </c>
      <c r="D6" s="19">
        <v>26</v>
      </c>
      <c r="E6" s="46">
        <v>29.885057471264371</v>
      </c>
      <c r="F6" s="19">
        <v>13</v>
      </c>
      <c r="G6" s="46">
        <v>14.942528735632186</v>
      </c>
      <c r="H6" s="19">
        <v>13</v>
      </c>
      <c r="I6" s="46">
        <v>14.942528735632186</v>
      </c>
      <c r="J6" s="19">
        <v>0</v>
      </c>
      <c r="K6" s="46">
        <v>0</v>
      </c>
      <c r="L6" s="19">
        <v>61</v>
      </c>
      <c r="M6" s="46">
        <v>70.114942528735639</v>
      </c>
    </row>
    <row r="7" spans="1:15" s="35" customFormat="1" ht="14.25" customHeight="1">
      <c r="A7" s="19">
        <v>2</v>
      </c>
      <c r="B7" s="47" t="s">
        <v>17</v>
      </c>
      <c r="C7" s="19">
        <v>67</v>
      </c>
      <c r="D7" s="19">
        <v>32</v>
      </c>
      <c r="E7" s="46">
        <v>47.761194029850742</v>
      </c>
      <c r="F7" s="19">
        <v>12</v>
      </c>
      <c r="G7" s="46">
        <v>17.910447761194028</v>
      </c>
      <c r="H7" s="19">
        <v>15</v>
      </c>
      <c r="I7" s="46">
        <v>22.388059701492537</v>
      </c>
      <c r="J7" s="19">
        <v>5</v>
      </c>
      <c r="K7" s="46">
        <v>7.4626865671641784</v>
      </c>
      <c r="L7" s="19">
        <v>33</v>
      </c>
      <c r="M7" s="46">
        <v>49.253731343283583</v>
      </c>
    </row>
    <row r="8" spans="1:15" s="35" customFormat="1" ht="15.75" customHeight="1">
      <c r="A8" s="19">
        <v>3</v>
      </c>
      <c r="B8" s="47" t="s">
        <v>39</v>
      </c>
      <c r="C8" s="19">
        <v>3</v>
      </c>
      <c r="D8" s="19">
        <v>1</v>
      </c>
      <c r="E8" s="46">
        <v>33.333333333333329</v>
      </c>
      <c r="F8" s="19">
        <v>1</v>
      </c>
      <c r="G8" s="46">
        <v>33.333333333333329</v>
      </c>
      <c r="H8" s="19">
        <v>0</v>
      </c>
      <c r="I8" s="46">
        <v>0</v>
      </c>
      <c r="J8" s="19">
        <v>0</v>
      </c>
      <c r="K8" s="46">
        <v>0</v>
      </c>
      <c r="L8" s="19">
        <v>2</v>
      </c>
      <c r="M8" s="46">
        <v>66.666666666666657</v>
      </c>
    </row>
    <row r="9" spans="1:15" s="35" customFormat="1" ht="28.5" customHeight="1">
      <c r="A9" s="19">
        <v>4</v>
      </c>
      <c r="B9" s="47" t="s">
        <v>12</v>
      </c>
      <c r="C9" s="19">
        <v>38</v>
      </c>
      <c r="D9" s="19">
        <v>15</v>
      </c>
      <c r="E9" s="46">
        <v>39.473684210526315</v>
      </c>
      <c r="F9" s="19">
        <v>5</v>
      </c>
      <c r="G9" s="46">
        <v>13.157894736842104</v>
      </c>
      <c r="H9" s="19">
        <v>8</v>
      </c>
      <c r="I9" s="46">
        <v>21.052631578947366</v>
      </c>
      <c r="J9" s="19">
        <v>2</v>
      </c>
      <c r="K9" s="46">
        <v>5.2631578947368416</v>
      </c>
      <c r="L9" s="19">
        <v>23</v>
      </c>
      <c r="M9" s="46">
        <v>60.526315789473685</v>
      </c>
    </row>
    <row r="10" spans="1:15" s="35" customFormat="1" ht="15" customHeight="1">
      <c r="A10" s="19">
        <v>5</v>
      </c>
      <c r="B10" s="47" t="s">
        <v>221</v>
      </c>
      <c r="C10" s="19">
        <v>1</v>
      </c>
      <c r="D10" s="19">
        <v>1</v>
      </c>
      <c r="E10" s="46">
        <v>100</v>
      </c>
      <c r="F10" s="19">
        <v>0</v>
      </c>
      <c r="G10" s="46">
        <v>0</v>
      </c>
      <c r="H10" s="19">
        <v>0</v>
      </c>
      <c r="I10" s="46">
        <v>0</v>
      </c>
      <c r="J10" s="19">
        <v>1</v>
      </c>
      <c r="K10" s="46">
        <v>100</v>
      </c>
      <c r="L10" s="19">
        <v>0</v>
      </c>
      <c r="M10" s="46">
        <v>0</v>
      </c>
    </row>
    <row r="11" spans="1:15" s="35" customFormat="1" ht="15" customHeight="1">
      <c r="A11" s="19">
        <v>6</v>
      </c>
      <c r="B11" s="47" t="s">
        <v>40</v>
      </c>
      <c r="C11" s="19">
        <v>8</v>
      </c>
      <c r="D11" s="19">
        <v>6</v>
      </c>
      <c r="E11" s="46">
        <v>75</v>
      </c>
      <c r="F11" s="19">
        <v>3</v>
      </c>
      <c r="G11" s="46">
        <v>37.5</v>
      </c>
      <c r="H11" s="19">
        <v>1</v>
      </c>
      <c r="I11" s="46">
        <v>12.5</v>
      </c>
      <c r="J11" s="19">
        <v>2</v>
      </c>
      <c r="K11" s="46">
        <v>25</v>
      </c>
      <c r="L11" s="19">
        <v>1</v>
      </c>
      <c r="M11" s="46">
        <v>12.5</v>
      </c>
    </row>
    <row r="12" spans="1:15" s="35" customFormat="1" ht="15" customHeight="1">
      <c r="A12" s="19">
        <v>7</v>
      </c>
      <c r="B12" s="47" t="s">
        <v>15</v>
      </c>
      <c r="C12" s="19">
        <v>2</v>
      </c>
      <c r="D12" s="19">
        <v>1</v>
      </c>
      <c r="E12" s="46">
        <v>50</v>
      </c>
      <c r="F12" s="19">
        <v>0</v>
      </c>
      <c r="G12" s="46">
        <v>0</v>
      </c>
      <c r="H12" s="19">
        <v>1</v>
      </c>
      <c r="I12" s="46">
        <v>50</v>
      </c>
      <c r="J12" s="19">
        <v>0</v>
      </c>
      <c r="K12" s="46">
        <v>0</v>
      </c>
      <c r="L12" s="19">
        <v>1</v>
      </c>
      <c r="M12" s="46">
        <v>50</v>
      </c>
    </row>
    <row r="13" spans="1:15" s="35" customFormat="1" ht="27" customHeight="1">
      <c r="A13" s="19">
        <v>8</v>
      </c>
      <c r="B13" s="47" t="s">
        <v>41</v>
      </c>
      <c r="C13" s="19">
        <v>13</v>
      </c>
      <c r="D13" s="19">
        <v>11</v>
      </c>
      <c r="E13" s="46">
        <v>84.615384615384613</v>
      </c>
      <c r="F13" s="19">
        <v>8</v>
      </c>
      <c r="G13" s="46">
        <v>61.53846153846154</v>
      </c>
      <c r="H13" s="19">
        <v>3</v>
      </c>
      <c r="I13" s="46">
        <v>23.076923076923077</v>
      </c>
      <c r="J13" s="19">
        <v>0</v>
      </c>
      <c r="K13" s="46">
        <v>0</v>
      </c>
      <c r="L13" s="19">
        <v>2</v>
      </c>
      <c r="M13" s="46">
        <v>15.384615384615385</v>
      </c>
    </row>
    <row r="14" spans="1:15" s="35" customFormat="1" ht="15" customHeight="1">
      <c r="A14" s="19">
        <v>9</v>
      </c>
      <c r="B14" s="47" t="s">
        <v>106</v>
      </c>
      <c r="C14" s="19">
        <v>5</v>
      </c>
      <c r="D14" s="19">
        <v>5</v>
      </c>
      <c r="E14" s="46">
        <v>100</v>
      </c>
      <c r="F14" s="19">
        <v>3</v>
      </c>
      <c r="G14" s="46">
        <v>60</v>
      </c>
      <c r="H14" s="19">
        <v>0</v>
      </c>
      <c r="I14" s="46">
        <v>0</v>
      </c>
      <c r="J14" s="19">
        <v>2</v>
      </c>
      <c r="K14" s="46">
        <v>40</v>
      </c>
      <c r="L14" s="19">
        <v>0</v>
      </c>
      <c r="M14" s="46">
        <v>0</v>
      </c>
    </row>
    <row r="15" spans="1:15" s="35" customFormat="1" ht="15" customHeight="1">
      <c r="A15" s="19">
        <v>10</v>
      </c>
      <c r="B15" s="47" t="s">
        <v>239</v>
      </c>
      <c r="C15" s="19">
        <v>4</v>
      </c>
      <c r="D15" s="19">
        <v>2</v>
      </c>
      <c r="E15" s="46">
        <v>50</v>
      </c>
      <c r="F15" s="19">
        <v>0</v>
      </c>
      <c r="G15" s="46">
        <v>0</v>
      </c>
      <c r="H15" s="19">
        <v>2</v>
      </c>
      <c r="I15" s="46">
        <v>50</v>
      </c>
      <c r="J15" s="19">
        <v>0</v>
      </c>
      <c r="K15" s="46">
        <v>0</v>
      </c>
      <c r="L15" s="19">
        <v>2</v>
      </c>
      <c r="M15" s="46">
        <v>50</v>
      </c>
    </row>
    <row r="16" spans="1:15" s="35" customFormat="1" ht="15" customHeight="1">
      <c r="A16" s="19">
        <v>11</v>
      </c>
      <c r="B16" s="47" t="s">
        <v>204</v>
      </c>
      <c r="C16" s="19">
        <v>9</v>
      </c>
      <c r="D16" s="19">
        <v>5</v>
      </c>
      <c r="E16" s="46">
        <v>55.555555555555557</v>
      </c>
      <c r="F16" s="19">
        <v>1</v>
      </c>
      <c r="G16" s="46">
        <v>11.111111111111111</v>
      </c>
      <c r="H16" s="19">
        <v>2</v>
      </c>
      <c r="I16" s="46">
        <v>22.222222222222221</v>
      </c>
      <c r="J16" s="19">
        <v>2</v>
      </c>
      <c r="K16" s="46">
        <v>22.222222222222221</v>
      </c>
      <c r="L16" s="19">
        <v>4</v>
      </c>
      <c r="M16" s="46">
        <v>44.444444444444443</v>
      </c>
    </row>
    <row r="17" spans="1:13" s="36" customFormat="1" ht="18.75" customHeight="1">
      <c r="A17" s="183" t="s">
        <v>98</v>
      </c>
      <c r="B17" s="184"/>
      <c r="C17" s="55">
        <f>SUM(C6:C16)</f>
        <v>237</v>
      </c>
      <c r="D17" s="55">
        <f>SUM(D6:D16)</f>
        <v>105</v>
      </c>
      <c r="E17" s="49">
        <f>D17/C17*100</f>
        <v>44.303797468354425</v>
      </c>
      <c r="F17" s="55">
        <f>SUM(F6:F16)</f>
        <v>46</v>
      </c>
      <c r="G17" s="49">
        <f>F17/C17*100</f>
        <v>19.40928270042194</v>
      </c>
      <c r="H17" s="55">
        <f>SUM(H6:H16)</f>
        <v>45</v>
      </c>
      <c r="I17" s="49">
        <f>H17/C17*100</f>
        <v>18.9873417721519</v>
      </c>
      <c r="J17" s="55">
        <f>SUM(J6:J16)</f>
        <v>14</v>
      </c>
      <c r="K17" s="49">
        <f>J17/C17*100</f>
        <v>5.9071729957805905</v>
      </c>
      <c r="L17" s="55">
        <f>SUM(L6:L16)</f>
        <v>129</v>
      </c>
      <c r="M17" s="49">
        <f>L17/C17*100</f>
        <v>54.430379746835442</v>
      </c>
    </row>
    <row r="18" spans="1:13">
      <c r="A18" s="14"/>
      <c r="B18" s="50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>
      <c r="A19" s="14"/>
      <c r="B19" s="5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>
      <c r="A20" s="14"/>
      <c r="B20" s="5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>
      <c r="B21" s="7"/>
    </row>
    <row r="22" spans="1:13">
      <c r="B22" s="7"/>
    </row>
    <row r="23" spans="1:13">
      <c r="B23" s="7"/>
    </row>
    <row r="24" spans="1:13">
      <c r="B24" s="7"/>
    </row>
    <row r="25" spans="1:13">
      <c r="B25" s="7"/>
    </row>
    <row r="26" spans="1:13">
      <c r="B26" s="7"/>
    </row>
    <row r="27" spans="1:13">
      <c r="B27" s="7"/>
    </row>
    <row r="28" spans="1:13">
      <c r="B28" s="7"/>
    </row>
    <row r="29" spans="1:13">
      <c r="B29" s="7"/>
    </row>
    <row r="30" spans="1:13">
      <c r="B30" s="7"/>
    </row>
    <row r="31" spans="1:13">
      <c r="B31" s="7"/>
    </row>
    <row r="32" spans="1:13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</sheetData>
  <mergeCells count="12">
    <mergeCell ref="A1:M1"/>
    <mergeCell ref="A2:A4"/>
    <mergeCell ref="B2:B4"/>
    <mergeCell ref="C2:C4"/>
    <mergeCell ref="D2:E3"/>
    <mergeCell ref="H3:I3"/>
    <mergeCell ref="J3:K3"/>
    <mergeCell ref="A5:M5"/>
    <mergeCell ref="A17:B17"/>
    <mergeCell ref="F2:K2"/>
    <mergeCell ref="L2:M3"/>
    <mergeCell ref="F3:G3"/>
  </mergeCells>
  <phoneticPr fontId="6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124"/>
  <sheetViews>
    <sheetView workbookViewId="0">
      <selection sqref="A1:M1"/>
    </sheetView>
  </sheetViews>
  <sheetFormatPr defaultRowHeight="12.75"/>
  <cols>
    <col min="1" max="1" width="3.85546875" style="5" customWidth="1"/>
    <col min="2" max="2" width="27" style="5" customWidth="1"/>
    <col min="3" max="3" width="7.85546875" style="5" customWidth="1"/>
    <col min="4" max="4" width="6.42578125" style="5" customWidth="1"/>
    <col min="5" max="6" width="6.28515625" style="5" customWidth="1"/>
    <col min="7" max="7" width="6.42578125" style="5" customWidth="1"/>
    <col min="8" max="13" width="5.7109375" style="5" customWidth="1"/>
    <col min="14" max="14" width="8.140625" style="5" customWidth="1"/>
    <col min="15" max="16384" width="9.140625" style="5"/>
  </cols>
  <sheetData>
    <row r="1" spans="1:15" ht="63" customHeight="1">
      <c r="A1" s="172" t="s">
        <v>341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6"/>
      <c r="O1" s="6"/>
    </row>
    <row r="2" spans="1:15" s="35" customFormat="1" ht="21" customHeight="1">
      <c r="A2" s="162" t="s">
        <v>0</v>
      </c>
      <c r="B2" s="162" t="s">
        <v>110</v>
      </c>
      <c r="C2" s="162" t="s">
        <v>99</v>
      </c>
      <c r="D2" s="162" t="s">
        <v>100</v>
      </c>
      <c r="E2" s="162"/>
      <c r="F2" s="162" t="s">
        <v>1</v>
      </c>
      <c r="G2" s="162"/>
      <c r="H2" s="162"/>
      <c r="I2" s="162"/>
      <c r="J2" s="162"/>
      <c r="K2" s="162"/>
      <c r="L2" s="162" t="s">
        <v>101</v>
      </c>
      <c r="M2" s="162"/>
      <c r="N2" s="34"/>
      <c r="O2" s="34"/>
    </row>
    <row r="3" spans="1:15" s="35" customFormat="1" ht="59.25" customHeight="1">
      <c r="A3" s="162"/>
      <c r="B3" s="162"/>
      <c r="C3" s="162"/>
      <c r="D3" s="162"/>
      <c r="E3" s="162"/>
      <c r="F3" s="162" t="s">
        <v>2</v>
      </c>
      <c r="G3" s="162"/>
      <c r="H3" s="162" t="s">
        <v>3</v>
      </c>
      <c r="I3" s="162"/>
      <c r="J3" s="162" t="s">
        <v>4</v>
      </c>
      <c r="K3" s="162"/>
      <c r="L3" s="162"/>
      <c r="M3" s="162"/>
    </row>
    <row r="4" spans="1:15" s="35" customFormat="1" ht="41.45" customHeight="1">
      <c r="A4" s="162"/>
      <c r="B4" s="162"/>
      <c r="C4" s="162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5" s="35" customFormat="1" ht="23.25" customHeight="1">
      <c r="A5" s="182" t="s">
        <v>111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5" s="35" customFormat="1" ht="36">
      <c r="A6" s="19">
        <v>1</v>
      </c>
      <c r="B6" s="26" t="s">
        <v>222</v>
      </c>
      <c r="C6" s="19">
        <v>40</v>
      </c>
      <c r="D6" s="19">
        <v>36</v>
      </c>
      <c r="E6" s="133">
        <v>90</v>
      </c>
      <c r="F6" s="19">
        <v>17</v>
      </c>
      <c r="G6" s="133">
        <v>42.5</v>
      </c>
      <c r="H6" s="19">
        <v>18</v>
      </c>
      <c r="I6" s="46">
        <v>45</v>
      </c>
      <c r="J6" s="19">
        <v>1</v>
      </c>
      <c r="K6" s="46">
        <v>2.5</v>
      </c>
      <c r="L6" s="19">
        <v>4</v>
      </c>
      <c r="M6" s="46">
        <v>10</v>
      </c>
    </row>
    <row r="7" spans="1:15" s="35" customFormat="1" ht="36">
      <c r="A7" s="19">
        <v>2</v>
      </c>
      <c r="B7" s="26" t="s">
        <v>332</v>
      </c>
      <c r="C7" s="19">
        <v>19</v>
      </c>
      <c r="D7" s="19">
        <v>15</v>
      </c>
      <c r="E7" s="133">
        <v>78.94736842105263</v>
      </c>
      <c r="F7" s="19">
        <v>9</v>
      </c>
      <c r="G7" s="133">
        <v>47.368421052631575</v>
      </c>
      <c r="H7" s="19">
        <v>6</v>
      </c>
      <c r="I7" s="46">
        <v>31.578947368421051</v>
      </c>
      <c r="J7" s="19">
        <v>0</v>
      </c>
      <c r="K7" s="46">
        <v>0</v>
      </c>
      <c r="L7" s="19">
        <v>4</v>
      </c>
      <c r="M7" s="46">
        <v>21.052631578947366</v>
      </c>
    </row>
    <row r="8" spans="1:15" s="35" customFormat="1" ht="60">
      <c r="A8" s="19">
        <v>3</v>
      </c>
      <c r="B8" s="26" t="s">
        <v>333</v>
      </c>
      <c r="C8" s="19">
        <v>26</v>
      </c>
      <c r="D8" s="19">
        <v>17</v>
      </c>
      <c r="E8" s="133">
        <v>65.384615384615387</v>
      </c>
      <c r="F8" s="19">
        <v>7</v>
      </c>
      <c r="G8" s="133">
        <v>26.923076923076923</v>
      </c>
      <c r="H8" s="19">
        <v>8</v>
      </c>
      <c r="I8" s="46">
        <v>30.76923076923077</v>
      </c>
      <c r="J8" s="19">
        <v>2</v>
      </c>
      <c r="K8" s="46">
        <v>7.6923076923076925</v>
      </c>
      <c r="L8" s="19">
        <v>6</v>
      </c>
      <c r="M8" s="46">
        <v>23.076923076923077</v>
      </c>
    </row>
    <row r="9" spans="1:15" s="35" customFormat="1" ht="48">
      <c r="A9" s="19">
        <v>4</v>
      </c>
      <c r="B9" s="26" t="s">
        <v>240</v>
      </c>
      <c r="C9" s="19">
        <v>33</v>
      </c>
      <c r="D9" s="19">
        <v>19</v>
      </c>
      <c r="E9" s="133">
        <v>57.575757575757578</v>
      </c>
      <c r="F9" s="19">
        <v>5</v>
      </c>
      <c r="G9" s="133">
        <v>15.151515151515152</v>
      </c>
      <c r="H9" s="19">
        <v>9</v>
      </c>
      <c r="I9" s="46">
        <v>27.27272727272727</v>
      </c>
      <c r="J9" s="19">
        <v>5</v>
      </c>
      <c r="K9" s="46">
        <v>15.151515151515152</v>
      </c>
      <c r="L9" s="19">
        <v>14</v>
      </c>
      <c r="M9" s="46">
        <v>42.424242424242422</v>
      </c>
    </row>
    <row r="10" spans="1:15" s="35" customFormat="1" ht="36">
      <c r="A10" s="19">
        <v>5</v>
      </c>
      <c r="B10" s="26" t="s">
        <v>303</v>
      </c>
      <c r="C10" s="19">
        <v>36</v>
      </c>
      <c r="D10" s="19">
        <v>14</v>
      </c>
      <c r="E10" s="133">
        <v>38.888888888888893</v>
      </c>
      <c r="F10" s="19">
        <v>8</v>
      </c>
      <c r="G10" s="133">
        <v>22.222222222222221</v>
      </c>
      <c r="H10" s="19">
        <v>3</v>
      </c>
      <c r="I10" s="46">
        <v>8.3333333333333321</v>
      </c>
      <c r="J10" s="19">
        <v>3</v>
      </c>
      <c r="K10" s="46">
        <v>8.3333333333333321</v>
      </c>
      <c r="L10" s="19">
        <v>22</v>
      </c>
      <c r="M10" s="46">
        <v>61.111111111111114</v>
      </c>
    </row>
    <row r="11" spans="1:15" s="35" customFormat="1" ht="60">
      <c r="A11" s="19">
        <v>6</v>
      </c>
      <c r="B11" s="26" t="s">
        <v>238</v>
      </c>
      <c r="C11" s="19">
        <v>28</v>
      </c>
      <c r="D11" s="19">
        <v>3</v>
      </c>
      <c r="E11" s="133">
        <v>10.714285714285714</v>
      </c>
      <c r="F11" s="19">
        <v>0</v>
      </c>
      <c r="G11" s="133">
        <v>0</v>
      </c>
      <c r="H11" s="19">
        <v>0</v>
      </c>
      <c r="I11" s="46">
        <v>0</v>
      </c>
      <c r="J11" s="19">
        <v>3</v>
      </c>
      <c r="K11" s="46">
        <v>10.714285714285714</v>
      </c>
      <c r="L11" s="19">
        <v>25</v>
      </c>
      <c r="M11" s="46">
        <v>89.285714285714292</v>
      </c>
    </row>
    <row r="12" spans="1:15" s="35" customFormat="1" ht="63" customHeight="1">
      <c r="A12" s="19">
        <v>7</v>
      </c>
      <c r="B12" s="26" t="s">
        <v>296</v>
      </c>
      <c r="C12" s="19">
        <v>55</v>
      </c>
      <c r="D12" s="19">
        <v>1</v>
      </c>
      <c r="E12" s="133">
        <v>1.8181818181818181</v>
      </c>
      <c r="F12" s="19">
        <v>0</v>
      </c>
      <c r="G12" s="133">
        <v>0</v>
      </c>
      <c r="H12" s="19">
        <v>1</v>
      </c>
      <c r="I12" s="46">
        <v>1.8181818181818181</v>
      </c>
      <c r="J12" s="19">
        <v>0</v>
      </c>
      <c r="K12" s="46">
        <v>0</v>
      </c>
      <c r="L12" s="19">
        <v>54</v>
      </c>
      <c r="M12" s="46">
        <v>98.181818181818187</v>
      </c>
    </row>
    <row r="13" spans="1:15" s="36" customFormat="1" ht="18.75" customHeight="1">
      <c r="A13" s="183" t="s">
        <v>134</v>
      </c>
      <c r="B13" s="184"/>
      <c r="C13" s="55">
        <f>SUM(C6:C12)</f>
        <v>237</v>
      </c>
      <c r="D13" s="55">
        <f>SUM(D6:D12)</f>
        <v>105</v>
      </c>
      <c r="E13" s="49">
        <f>D13/C13*100</f>
        <v>44.303797468354425</v>
      </c>
      <c r="F13" s="55">
        <f>SUM(F6:F12)</f>
        <v>46</v>
      </c>
      <c r="G13" s="49">
        <f>F13/C13*100</f>
        <v>19.40928270042194</v>
      </c>
      <c r="H13" s="55">
        <f>SUM(H6:H12)</f>
        <v>45</v>
      </c>
      <c r="I13" s="49">
        <f>H13/C13*100</f>
        <v>18.9873417721519</v>
      </c>
      <c r="J13" s="55">
        <f>SUM(J6:J12)</f>
        <v>14</v>
      </c>
      <c r="K13" s="49">
        <f>J13/C13*100</f>
        <v>5.9071729957805905</v>
      </c>
      <c r="L13" s="55">
        <f>SUM(L6:L12)</f>
        <v>129</v>
      </c>
      <c r="M13" s="49">
        <f>L13/C13*100</f>
        <v>54.430379746835442</v>
      </c>
    </row>
    <row r="14" spans="1:15">
      <c r="B14" s="7"/>
    </row>
    <row r="16" spans="1:15">
      <c r="B16" s="7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  <row r="32" spans="2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</sheetData>
  <mergeCells count="12">
    <mergeCell ref="J3:K3"/>
    <mergeCell ref="A5:M5"/>
    <mergeCell ref="A13:B13"/>
    <mergeCell ref="A1:M1"/>
    <mergeCell ref="A2:A4"/>
    <mergeCell ref="B2:B4"/>
    <mergeCell ref="C2:C4"/>
    <mergeCell ref="D2:E3"/>
    <mergeCell ref="F2:K2"/>
    <mergeCell ref="L2:M3"/>
    <mergeCell ref="F3:G3"/>
    <mergeCell ref="H3:I3"/>
  </mergeCells>
  <phoneticPr fontId="6" type="noConversion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Q26"/>
  <sheetViews>
    <sheetView topLeftCell="B1" zoomScale="90" zoomScaleNormal="90" workbookViewId="0">
      <selection activeCell="A2" sqref="A2:Q20"/>
    </sheetView>
  </sheetViews>
  <sheetFormatPr defaultRowHeight="12.75"/>
  <cols>
    <col min="1" max="1" width="3.85546875" style="5" customWidth="1"/>
    <col min="2" max="2" width="26.28515625" style="5" customWidth="1"/>
    <col min="3" max="3" width="14.7109375" style="5" customWidth="1"/>
    <col min="4" max="5" width="8.28515625" style="5" customWidth="1"/>
    <col min="6" max="7" width="7.42578125" style="5" customWidth="1"/>
    <col min="8" max="11" width="5.140625" style="5" customWidth="1"/>
    <col min="12" max="17" width="7.7109375" style="5" customWidth="1"/>
    <col min="18" max="16384" width="9.140625" style="5"/>
  </cols>
  <sheetData>
    <row r="1" spans="1:17" s="4" customFormat="1" ht="28.5" customHeight="1">
      <c r="L1" s="191"/>
      <c r="M1" s="191"/>
      <c r="N1" s="191"/>
      <c r="O1" s="191"/>
      <c r="P1" s="71"/>
    </row>
    <row r="2" spans="1:17" ht="51" customHeight="1">
      <c r="A2" s="192" t="s">
        <v>343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</row>
    <row r="3" spans="1:17" s="37" customFormat="1" ht="24" customHeight="1">
      <c r="A3" s="193" t="s">
        <v>0</v>
      </c>
      <c r="B3" s="194" t="s">
        <v>287</v>
      </c>
      <c r="C3" s="193" t="s">
        <v>135</v>
      </c>
      <c r="D3" s="193" t="s">
        <v>129</v>
      </c>
      <c r="E3" s="193"/>
      <c r="F3" s="193" t="s">
        <v>1</v>
      </c>
      <c r="G3" s="193"/>
      <c r="H3" s="193"/>
      <c r="I3" s="193"/>
      <c r="J3" s="193"/>
      <c r="K3" s="193"/>
      <c r="L3" s="193"/>
      <c r="M3" s="193"/>
      <c r="N3" s="193"/>
      <c r="O3" s="195"/>
      <c r="P3" s="196" t="s">
        <v>114</v>
      </c>
      <c r="Q3" s="196"/>
    </row>
    <row r="4" spans="1:17" s="37" customFormat="1" ht="63" customHeight="1">
      <c r="A4" s="193"/>
      <c r="B4" s="194"/>
      <c r="C4" s="193"/>
      <c r="D4" s="193"/>
      <c r="E4" s="193"/>
      <c r="F4" s="193" t="s">
        <v>306</v>
      </c>
      <c r="G4" s="193"/>
      <c r="H4" s="185" t="s">
        <v>350</v>
      </c>
      <c r="I4" s="186"/>
      <c r="J4" s="185" t="s">
        <v>351</v>
      </c>
      <c r="K4" s="186"/>
      <c r="L4" s="193" t="s">
        <v>307</v>
      </c>
      <c r="M4" s="193"/>
      <c r="N4" s="193" t="s">
        <v>4</v>
      </c>
      <c r="O4" s="195"/>
      <c r="P4" s="196"/>
      <c r="Q4" s="196"/>
    </row>
    <row r="5" spans="1:17" s="37" customFormat="1" ht="32.25" customHeight="1">
      <c r="A5" s="193"/>
      <c r="B5" s="194"/>
      <c r="C5" s="193"/>
      <c r="D5" s="72" t="s">
        <v>5</v>
      </c>
      <c r="E5" s="72" t="s">
        <v>51</v>
      </c>
      <c r="F5" s="72" t="s">
        <v>5</v>
      </c>
      <c r="G5" s="72" t="s">
        <v>51</v>
      </c>
      <c r="H5" s="72" t="s">
        <v>5</v>
      </c>
      <c r="I5" s="72" t="s">
        <v>308</v>
      </c>
      <c r="J5" s="72" t="s">
        <v>5</v>
      </c>
      <c r="K5" s="72" t="s">
        <v>308</v>
      </c>
      <c r="L5" s="72" t="s">
        <v>5</v>
      </c>
      <c r="M5" s="72" t="s">
        <v>51</v>
      </c>
      <c r="N5" s="72" t="s">
        <v>5</v>
      </c>
      <c r="O5" s="73" t="s">
        <v>51</v>
      </c>
      <c r="P5" s="72" t="s">
        <v>5</v>
      </c>
      <c r="Q5" s="72" t="s">
        <v>51</v>
      </c>
    </row>
    <row r="6" spans="1:17" s="37" customFormat="1" ht="5.0999999999999996" hidden="1" customHeight="1">
      <c r="A6" s="109"/>
      <c r="B6" s="60"/>
      <c r="C6" s="61"/>
      <c r="D6" s="61"/>
      <c r="E6" s="62"/>
      <c r="F6" s="61"/>
      <c r="G6" s="62"/>
      <c r="H6" s="62"/>
      <c r="I6" s="62"/>
      <c r="J6" s="62"/>
      <c r="K6" s="62"/>
      <c r="L6" s="61"/>
      <c r="M6" s="62"/>
      <c r="N6" s="61"/>
      <c r="O6" s="63"/>
      <c r="P6" s="110"/>
      <c r="Q6" s="110"/>
    </row>
    <row r="7" spans="1:17" s="37" customFormat="1" ht="15.75">
      <c r="A7" s="111" t="s">
        <v>94</v>
      </c>
      <c r="B7" s="197" t="s">
        <v>115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</row>
    <row r="8" spans="1:17" s="8" customFormat="1" ht="22.5" customHeight="1">
      <c r="A8" s="113" t="s">
        <v>117</v>
      </c>
      <c r="B8" s="122" t="s">
        <v>283</v>
      </c>
      <c r="C8" s="64">
        <v>2977</v>
      </c>
      <c r="D8" s="64">
        <f>F8+L8+N8</f>
        <v>2411</v>
      </c>
      <c r="E8" s="65">
        <f t="shared" ref="E8:E13" si="0">D8/C8*100</f>
        <v>80.987571380584484</v>
      </c>
      <c r="F8" s="64">
        <v>1248</v>
      </c>
      <c r="G8" s="65">
        <f t="shared" ref="G8:G13" si="1">F8/C8*100</f>
        <v>41.921397379912662</v>
      </c>
      <c r="H8" s="64"/>
      <c r="I8" s="65"/>
      <c r="J8" s="64"/>
      <c r="K8" s="65"/>
      <c r="L8" s="64">
        <v>763</v>
      </c>
      <c r="M8" s="65">
        <f t="shared" ref="M8:M13" si="2">L8/C8*100</f>
        <v>25.629828686597243</v>
      </c>
      <c r="N8" s="64">
        <v>400</v>
      </c>
      <c r="O8" s="65">
        <f t="shared" ref="O8:O13" si="3">N8/C8*100</f>
        <v>13.436345314074572</v>
      </c>
      <c r="P8" s="114">
        <v>547</v>
      </c>
      <c r="Q8" s="115">
        <f t="shared" ref="Q8:Q13" si="4">P8/C8*100</f>
        <v>18.374202216996977</v>
      </c>
    </row>
    <row r="9" spans="1:17" s="38" customFormat="1" ht="22.5" customHeight="1">
      <c r="A9" s="113" t="s">
        <v>118</v>
      </c>
      <c r="B9" s="122" t="s">
        <v>282</v>
      </c>
      <c r="C9" s="64">
        <v>1633</v>
      </c>
      <c r="D9" s="64">
        <f>F9+L9+N9</f>
        <v>1283</v>
      </c>
      <c r="E9" s="65">
        <f t="shared" si="0"/>
        <v>78.567054500918559</v>
      </c>
      <c r="F9" s="64">
        <v>440</v>
      </c>
      <c r="G9" s="65">
        <f t="shared" si="1"/>
        <v>26.944274341702389</v>
      </c>
      <c r="H9" s="64">
        <v>1</v>
      </c>
      <c r="I9" s="151">
        <f>H9/F9*100</f>
        <v>0.22727272727272727</v>
      </c>
      <c r="J9" s="64"/>
      <c r="K9" s="65"/>
      <c r="L9" s="64">
        <v>747</v>
      </c>
      <c r="M9" s="65">
        <f t="shared" si="2"/>
        <v>45.744029393753827</v>
      </c>
      <c r="N9" s="64">
        <v>96</v>
      </c>
      <c r="O9" s="65">
        <f t="shared" si="3"/>
        <v>5.878750765462339</v>
      </c>
      <c r="P9" s="112">
        <v>338</v>
      </c>
      <c r="Q9" s="65">
        <f t="shared" si="4"/>
        <v>20.698101653398655</v>
      </c>
    </row>
    <row r="10" spans="1:17" s="38" customFormat="1" ht="22.5" customHeight="1">
      <c r="A10" s="113" t="s">
        <v>119</v>
      </c>
      <c r="B10" s="122" t="s">
        <v>284</v>
      </c>
      <c r="C10" s="64">
        <v>315</v>
      </c>
      <c r="D10" s="64">
        <f>F10+L10+N10</f>
        <v>262</v>
      </c>
      <c r="E10" s="65">
        <f t="shared" si="0"/>
        <v>83.174603174603178</v>
      </c>
      <c r="F10" s="116">
        <v>92</v>
      </c>
      <c r="G10" s="65">
        <f t="shared" si="1"/>
        <v>29.206349206349209</v>
      </c>
      <c r="H10" s="64"/>
      <c r="I10" s="151"/>
      <c r="J10" s="64"/>
      <c r="K10" s="65"/>
      <c r="L10" s="116">
        <v>113</v>
      </c>
      <c r="M10" s="65">
        <f t="shared" si="2"/>
        <v>35.873015873015873</v>
      </c>
      <c r="N10" s="116">
        <v>57</v>
      </c>
      <c r="O10" s="65">
        <f t="shared" si="3"/>
        <v>18.095238095238095</v>
      </c>
      <c r="P10" s="116">
        <v>50</v>
      </c>
      <c r="Q10" s="65">
        <f t="shared" si="4"/>
        <v>15.873015873015872</v>
      </c>
    </row>
    <row r="11" spans="1:17" s="38" customFormat="1" ht="22.5" customHeight="1">
      <c r="A11" s="113" t="s">
        <v>120</v>
      </c>
      <c r="B11" s="122" t="s">
        <v>285</v>
      </c>
      <c r="C11" s="64">
        <v>121</v>
      </c>
      <c r="D11" s="64">
        <f>F11+L11+N11</f>
        <v>102</v>
      </c>
      <c r="E11" s="65">
        <f t="shared" si="0"/>
        <v>84.297520661157023</v>
      </c>
      <c r="F11" s="116">
        <v>57</v>
      </c>
      <c r="G11" s="65">
        <f t="shared" si="1"/>
        <v>47.107438016528924</v>
      </c>
      <c r="H11" s="64"/>
      <c r="I11" s="151"/>
      <c r="J11" s="64"/>
      <c r="K11" s="65"/>
      <c r="L11" s="116">
        <v>41</v>
      </c>
      <c r="M11" s="65">
        <f t="shared" si="2"/>
        <v>33.884297520661157</v>
      </c>
      <c r="N11" s="116">
        <v>4</v>
      </c>
      <c r="O11" s="65">
        <f t="shared" si="3"/>
        <v>3.3057851239669422</v>
      </c>
      <c r="P11" s="116">
        <v>18</v>
      </c>
      <c r="Q11" s="65">
        <f t="shared" si="4"/>
        <v>14.87603305785124</v>
      </c>
    </row>
    <row r="12" spans="1:17" s="38" customFormat="1" ht="22.5" customHeight="1">
      <c r="A12" s="113" t="s">
        <v>121</v>
      </c>
      <c r="B12" s="122" t="s">
        <v>286</v>
      </c>
      <c r="C12" s="64">
        <v>237</v>
      </c>
      <c r="D12" s="64">
        <f>F12+L12+N12</f>
        <v>105</v>
      </c>
      <c r="E12" s="65">
        <f t="shared" si="0"/>
        <v>44.303797468354425</v>
      </c>
      <c r="F12" s="64">
        <v>46</v>
      </c>
      <c r="G12" s="65">
        <f t="shared" si="1"/>
        <v>19.40928270042194</v>
      </c>
      <c r="H12" s="64"/>
      <c r="I12" s="151"/>
      <c r="J12" s="64">
        <v>1</v>
      </c>
      <c r="K12" s="151">
        <f>J12/F12*100</f>
        <v>2.1739130434782608</v>
      </c>
      <c r="L12" s="64">
        <v>45</v>
      </c>
      <c r="M12" s="65">
        <f t="shared" si="2"/>
        <v>18.9873417721519</v>
      </c>
      <c r="N12" s="64">
        <v>14</v>
      </c>
      <c r="O12" s="65">
        <f t="shared" si="3"/>
        <v>5.9071729957805905</v>
      </c>
      <c r="P12" s="112">
        <v>129</v>
      </c>
      <c r="Q12" s="65">
        <f t="shared" si="4"/>
        <v>54.430379746835442</v>
      </c>
    </row>
    <row r="13" spans="1:17" s="8" customFormat="1" ht="15.75">
      <c r="A13" s="199" t="s">
        <v>127</v>
      </c>
      <c r="B13" s="200"/>
      <c r="C13" s="118">
        <f>SUM(C8:C12)</f>
        <v>5283</v>
      </c>
      <c r="D13" s="118">
        <f>SUM(D8:D12)</f>
        <v>4163</v>
      </c>
      <c r="E13" s="67">
        <f t="shared" si="0"/>
        <v>78.799924285443879</v>
      </c>
      <c r="F13" s="118">
        <f>SUM(F8:F12)</f>
        <v>1883</v>
      </c>
      <c r="G13" s="67">
        <f t="shared" si="1"/>
        <v>35.642627295097483</v>
      </c>
      <c r="H13" s="118">
        <f>SUM(H8:H12)</f>
        <v>1</v>
      </c>
      <c r="I13" s="152">
        <f>H13/F13*100</f>
        <v>5.3106744556558678E-2</v>
      </c>
      <c r="J13" s="118">
        <f>SUM(J8:J12)</f>
        <v>1</v>
      </c>
      <c r="K13" s="152">
        <f>J13/F13*100</f>
        <v>5.3106744556558678E-2</v>
      </c>
      <c r="L13" s="118">
        <f>SUM(L8:L12)</f>
        <v>1709</v>
      </c>
      <c r="M13" s="67">
        <f t="shared" si="2"/>
        <v>32.349044103728943</v>
      </c>
      <c r="N13" s="118">
        <f>SUM(N8:N12)</f>
        <v>571</v>
      </c>
      <c r="O13" s="67">
        <f t="shared" si="3"/>
        <v>10.808252886617451</v>
      </c>
      <c r="P13" s="118">
        <f>SUM(P8:P12)</f>
        <v>1082</v>
      </c>
      <c r="Q13" s="67">
        <f t="shared" si="4"/>
        <v>20.480787431383686</v>
      </c>
    </row>
    <row r="14" spans="1:17" ht="15.75">
      <c r="A14" s="113" t="s">
        <v>113</v>
      </c>
      <c r="B14" s="201" t="s">
        <v>116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</row>
    <row r="15" spans="1:17" ht="22.5" customHeight="1">
      <c r="A15" s="113" t="s">
        <v>122</v>
      </c>
      <c r="B15" s="122" t="s">
        <v>284</v>
      </c>
      <c r="C15" s="141">
        <v>21187</v>
      </c>
      <c r="D15" s="64">
        <f>F15+L15+N15</f>
        <v>18094</v>
      </c>
      <c r="E15" s="142">
        <f t="shared" ref="E15:E20" si="5">D15/C15*100</f>
        <v>85.401425402369384</v>
      </c>
      <c r="F15" s="141">
        <v>6172</v>
      </c>
      <c r="G15" s="142">
        <f t="shared" ref="G15:G20" si="6">F15/C15*100</f>
        <v>29.131070939727195</v>
      </c>
      <c r="H15" s="148">
        <v>11</v>
      </c>
      <c r="I15" s="153">
        <f>H15/F15*100</f>
        <v>0.17822423849643551</v>
      </c>
      <c r="J15" s="148"/>
      <c r="K15" s="142"/>
      <c r="L15" s="141">
        <v>10425</v>
      </c>
      <c r="M15" s="142">
        <f t="shared" ref="M15:M20" si="7">L15/C15*100</f>
        <v>49.20470099589371</v>
      </c>
      <c r="N15" s="141">
        <v>1497</v>
      </c>
      <c r="O15" s="65">
        <f t="shared" ref="O15:O20" si="8">N15/C15*100</f>
        <v>7.0656534667484783</v>
      </c>
      <c r="P15" s="141">
        <v>3092</v>
      </c>
      <c r="Q15" s="142">
        <f t="shared" ref="Q15:Q20" si="9">P15/C15*100</f>
        <v>14.593854722235333</v>
      </c>
    </row>
    <row r="16" spans="1:17" ht="22.5" customHeight="1">
      <c r="A16" s="113" t="s">
        <v>123</v>
      </c>
      <c r="B16" s="122" t="s">
        <v>285</v>
      </c>
      <c r="C16" s="112">
        <v>14271</v>
      </c>
      <c r="D16" s="64">
        <f>F16+L16+N16</f>
        <v>12045</v>
      </c>
      <c r="E16" s="142">
        <f t="shared" si="5"/>
        <v>84.401933992011763</v>
      </c>
      <c r="F16" s="112">
        <v>4501</v>
      </c>
      <c r="G16" s="142">
        <f t="shared" si="6"/>
        <v>31.539485670240346</v>
      </c>
      <c r="H16" s="148">
        <v>4</v>
      </c>
      <c r="I16" s="153">
        <f>H16/F16*100</f>
        <v>8.8869140191068646E-2</v>
      </c>
      <c r="J16" s="148">
        <v>4</v>
      </c>
      <c r="K16" s="153">
        <f>J16/F16*100</f>
        <v>8.8869140191068646E-2</v>
      </c>
      <c r="L16" s="112">
        <v>6349</v>
      </c>
      <c r="M16" s="142">
        <f t="shared" si="7"/>
        <v>44.488823488192843</v>
      </c>
      <c r="N16" s="112">
        <v>1195</v>
      </c>
      <c r="O16" s="65">
        <f t="shared" si="8"/>
        <v>8.3736248335785852</v>
      </c>
      <c r="P16" s="112">
        <v>2223</v>
      </c>
      <c r="Q16" s="142">
        <f t="shared" si="9"/>
        <v>15.577044355686356</v>
      </c>
    </row>
    <row r="17" spans="1:17" ht="22.5" customHeight="1">
      <c r="A17" s="113" t="s">
        <v>124</v>
      </c>
      <c r="B17" s="122" t="s">
        <v>286</v>
      </c>
      <c r="C17" s="112">
        <v>2149</v>
      </c>
      <c r="D17" s="64">
        <f>F17+L17+N17</f>
        <v>1734</v>
      </c>
      <c r="E17" s="142">
        <f t="shared" si="5"/>
        <v>80.688692415076773</v>
      </c>
      <c r="F17" s="112">
        <v>759</v>
      </c>
      <c r="G17" s="142">
        <f t="shared" si="6"/>
        <v>35.318752908329451</v>
      </c>
      <c r="H17" s="148"/>
      <c r="I17" s="142"/>
      <c r="J17" s="148"/>
      <c r="K17" s="142"/>
      <c r="L17" s="112">
        <v>732</v>
      </c>
      <c r="M17" s="142">
        <f t="shared" si="7"/>
        <v>34.062354583527224</v>
      </c>
      <c r="N17" s="112">
        <v>243</v>
      </c>
      <c r="O17" s="65">
        <f t="shared" si="8"/>
        <v>11.307584923220103</v>
      </c>
      <c r="P17" s="112">
        <v>415</v>
      </c>
      <c r="Q17" s="142">
        <f t="shared" si="9"/>
        <v>19.31130758492322</v>
      </c>
    </row>
    <row r="18" spans="1:17" ht="22.5" customHeight="1">
      <c r="A18" s="113" t="s">
        <v>125</v>
      </c>
      <c r="B18" s="122" t="s">
        <v>282</v>
      </c>
      <c r="C18" s="141">
        <v>29</v>
      </c>
      <c r="D18" s="64">
        <f>F18+L18+N18</f>
        <v>23</v>
      </c>
      <c r="E18" s="142">
        <f t="shared" si="5"/>
        <v>79.310344827586206</v>
      </c>
      <c r="F18" s="141">
        <v>6</v>
      </c>
      <c r="G18" s="142">
        <f t="shared" si="6"/>
        <v>20.689655172413794</v>
      </c>
      <c r="H18" s="148"/>
      <c r="I18" s="142"/>
      <c r="J18" s="148"/>
      <c r="K18" s="142"/>
      <c r="L18" s="141">
        <v>16</v>
      </c>
      <c r="M18" s="142">
        <f t="shared" si="7"/>
        <v>55.172413793103445</v>
      </c>
      <c r="N18" s="141">
        <v>1</v>
      </c>
      <c r="O18" s="65">
        <f t="shared" si="8"/>
        <v>3.4482758620689653</v>
      </c>
      <c r="P18" s="141">
        <v>6</v>
      </c>
      <c r="Q18" s="142">
        <f t="shared" si="9"/>
        <v>20.689655172413794</v>
      </c>
    </row>
    <row r="19" spans="1:17" ht="15.75">
      <c r="A19" s="187" t="s">
        <v>126</v>
      </c>
      <c r="B19" s="188"/>
      <c r="C19" s="69">
        <f>SUM(C15:C18)</f>
        <v>37636</v>
      </c>
      <c r="D19" s="69">
        <f>SUM(D15:D18)</f>
        <v>31896</v>
      </c>
      <c r="E19" s="70">
        <f t="shared" si="5"/>
        <v>84.748644914443616</v>
      </c>
      <c r="F19" s="69">
        <f>SUM(F15:F18)</f>
        <v>11438</v>
      </c>
      <c r="G19" s="70">
        <f t="shared" si="6"/>
        <v>30.391114889998939</v>
      </c>
      <c r="H19" s="69">
        <f>SUM(H15:H18)</f>
        <v>15</v>
      </c>
      <c r="I19" s="149">
        <f>H19/F19*100</f>
        <v>0.13114180800839309</v>
      </c>
      <c r="J19" s="69">
        <f>SUM(J15:J18)</f>
        <v>4</v>
      </c>
      <c r="K19" s="149">
        <f>J19/F19*100</f>
        <v>3.4971148802238151E-2</v>
      </c>
      <c r="L19" s="69">
        <f>SUM(L15:L18)</f>
        <v>17522</v>
      </c>
      <c r="M19" s="70">
        <f t="shared" si="7"/>
        <v>46.556488468487615</v>
      </c>
      <c r="N19" s="69">
        <f>SUM(N15:N18)</f>
        <v>2936</v>
      </c>
      <c r="O19" s="70">
        <f t="shared" si="8"/>
        <v>7.8010415559570623</v>
      </c>
      <c r="P19" s="69">
        <f>SUM(P15:P18)</f>
        <v>5736</v>
      </c>
      <c r="Q19" s="70">
        <f t="shared" si="9"/>
        <v>15.240726963545542</v>
      </c>
    </row>
    <row r="20" spans="1:17" ht="15.75">
      <c r="A20" s="189" t="s">
        <v>128</v>
      </c>
      <c r="B20" s="190"/>
      <c r="C20" s="120">
        <f>C19+C13</f>
        <v>42919</v>
      </c>
      <c r="D20" s="120">
        <f>D19+D13</f>
        <v>36059</v>
      </c>
      <c r="E20" s="121">
        <f t="shared" si="5"/>
        <v>84.016402991682</v>
      </c>
      <c r="F20" s="120">
        <f>F19+F13</f>
        <v>13321</v>
      </c>
      <c r="G20" s="121">
        <f t="shared" si="6"/>
        <v>31.037535823295041</v>
      </c>
      <c r="H20" s="120">
        <f>H19+H13</f>
        <v>16</v>
      </c>
      <c r="I20" s="150">
        <f>H20/F20*100</f>
        <v>0.1201111027700623</v>
      </c>
      <c r="J20" s="120">
        <f>J19+J13</f>
        <v>5</v>
      </c>
      <c r="K20" s="150">
        <f>J20/F20*100</f>
        <v>3.7534719615644474E-2</v>
      </c>
      <c r="L20" s="120">
        <f>L19+L13</f>
        <v>19231</v>
      </c>
      <c r="M20" s="121">
        <f t="shared" si="7"/>
        <v>44.807660942706029</v>
      </c>
      <c r="N20" s="120">
        <f>N19+N13</f>
        <v>3507</v>
      </c>
      <c r="O20" s="121">
        <f t="shared" si="8"/>
        <v>8.1712062256809332</v>
      </c>
      <c r="P20" s="120">
        <f>P19+P13</f>
        <v>6818</v>
      </c>
      <c r="Q20" s="121">
        <f t="shared" si="9"/>
        <v>15.885738251124209</v>
      </c>
    </row>
    <row r="22" spans="1:17" ht="15.75">
      <c r="B22" s="74" t="s">
        <v>223</v>
      </c>
      <c r="C22" s="74"/>
      <c r="D22" s="75"/>
      <c r="E22" s="75"/>
    </row>
    <row r="23" spans="1:17" ht="15.75">
      <c r="B23" s="74" t="s">
        <v>342</v>
      </c>
      <c r="C23" s="74"/>
    </row>
    <row r="26" spans="1:17">
      <c r="D26" s="108"/>
      <c r="F26" s="108"/>
      <c r="L26" s="108"/>
      <c r="N26" s="108"/>
      <c r="P26" s="108"/>
    </row>
  </sheetData>
  <mergeCells count="18">
    <mergeCell ref="F4:G4"/>
    <mergeCell ref="L4:M4"/>
    <mergeCell ref="H4:I4"/>
    <mergeCell ref="J4:K4"/>
    <mergeCell ref="A19:B19"/>
    <mergeCell ref="A20:B20"/>
    <mergeCell ref="L1:O1"/>
    <mergeCell ref="A2:Q2"/>
    <mergeCell ref="A3:A5"/>
    <mergeCell ref="B3:B5"/>
    <mergeCell ref="C3:C5"/>
    <mergeCell ref="D3:E4"/>
    <mergeCell ref="F3:O3"/>
    <mergeCell ref="P3:Q4"/>
    <mergeCell ref="N4:O4"/>
    <mergeCell ref="B7:Q7"/>
    <mergeCell ref="A13:B13"/>
    <mergeCell ref="B14:Q14"/>
  </mergeCells>
  <phoneticPr fontId="35" type="noConversion"/>
  <pageMargins left="0.31496062992125984" right="0.31496062992125984" top="0.31496062992125984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M23"/>
  <sheetViews>
    <sheetView zoomScale="91" zoomScaleNormal="91" workbookViewId="0">
      <selection activeCell="H7" sqref="H7"/>
    </sheetView>
  </sheetViews>
  <sheetFormatPr defaultRowHeight="12.75"/>
  <cols>
    <col min="1" max="1" width="3.85546875" style="5" customWidth="1"/>
    <col min="2" max="2" width="26.140625" style="5" customWidth="1"/>
    <col min="3" max="3" width="14.7109375" style="5" customWidth="1"/>
    <col min="4" max="4" width="10" style="5" customWidth="1"/>
    <col min="5" max="5" width="10.5703125" style="5" customWidth="1"/>
    <col min="6" max="6" width="10.28515625" style="5" customWidth="1"/>
    <col min="7" max="7" width="7.85546875" style="5" customWidth="1"/>
    <col min="8" max="8" width="9.7109375" style="5" customWidth="1"/>
    <col min="9" max="10" width="9.85546875" style="5" customWidth="1"/>
    <col min="11" max="11" width="7.85546875" style="5" customWidth="1"/>
    <col min="12" max="12" width="7" style="5" customWidth="1"/>
    <col min="13" max="13" width="10.42578125" style="5" customWidth="1"/>
    <col min="14" max="16384" width="9.140625" style="5"/>
  </cols>
  <sheetData>
    <row r="1" spans="1:13" s="4" customFormat="1" ht="28.5" customHeight="1">
      <c r="H1" s="191"/>
      <c r="I1" s="191"/>
      <c r="J1" s="191"/>
      <c r="K1" s="191"/>
      <c r="L1" s="71"/>
    </row>
    <row r="2" spans="1:13" ht="39.6" customHeight="1">
      <c r="A2" s="192" t="s">
        <v>343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s="37" customFormat="1" ht="24" customHeight="1">
      <c r="A3" s="193" t="s">
        <v>0</v>
      </c>
      <c r="B3" s="194" t="s">
        <v>112</v>
      </c>
      <c r="C3" s="193" t="s">
        <v>135</v>
      </c>
      <c r="D3" s="193" t="s">
        <v>210</v>
      </c>
      <c r="E3" s="193"/>
      <c r="F3" s="195" t="s">
        <v>1</v>
      </c>
      <c r="G3" s="210"/>
      <c r="H3" s="210"/>
      <c r="I3" s="194"/>
      <c r="J3" s="211" t="s">
        <v>211</v>
      </c>
      <c r="K3" s="212"/>
      <c r="L3" s="196" t="s">
        <v>114</v>
      </c>
      <c r="M3" s="196"/>
    </row>
    <row r="4" spans="1:13" s="37" customFormat="1" ht="39" customHeight="1">
      <c r="A4" s="193"/>
      <c r="B4" s="194"/>
      <c r="C4" s="193"/>
      <c r="D4" s="193"/>
      <c r="E4" s="193"/>
      <c r="F4" s="193" t="s">
        <v>2</v>
      </c>
      <c r="G4" s="193"/>
      <c r="H4" s="193" t="s">
        <v>3</v>
      </c>
      <c r="I4" s="193"/>
      <c r="J4" s="213"/>
      <c r="K4" s="214"/>
      <c r="L4" s="196"/>
      <c r="M4" s="196"/>
    </row>
    <row r="5" spans="1:13" s="37" customFormat="1" ht="32.25" customHeight="1">
      <c r="A5" s="193"/>
      <c r="B5" s="194"/>
      <c r="C5" s="193"/>
      <c r="D5" s="72" t="s">
        <v>5</v>
      </c>
      <c r="E5" s="72" t="s">
        <v>310</v>
      </c>
      <c r="F5" s="72" t="s">
        <v>5</v>
      </c>
      <c r="G5" s="72" t="s">
        <v>51</v>
      </c>
      <c r="H5" s="72" t="s">
        <v>5</v>
      </c>
      <c r="I5" s="72" t="s">
        <v>51</v>
      </c>
      <c r="J5" s="72" t="s">
        <v>5</v>
      </c>
      <c r="K5" s="73" t="s">
        <v>308</v>
      </c>
      <c r="L5" s="72" t="s">
        <v>5</v>
      </c>
      <c r="M5" s="72" t="s">
        <v>310</v>
      </c>
    </row>
    <row r="6" spans="1:13" s="123" customFormat="1" ht="15.95" customHeight="1">
      <c r="A6" s="111" t="s">
        <v>94</v>
      </c>
      <c r="B6" s="215" t="s">
        <v>115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7"/>
    </row>
    <row r="7" spans="1:13" s="124" customFormat="1" ht="21" customHeight="1">
      <c r="A7" s="113" t="s">
        <v>117</v>
      </c>
      <c r="B7" s="122" t="s">
        <v>283</v>
      </c>
      <c r="C7" s="64">
        <v>2977</v>
      </c>
      <c r="D7" s="64">
        <f t="shared" ref="D7:D12" si="0">F7+H7</f>
        <v>2011</v>
      </c>
      <c r="E7" s="65">
        <f t="shared" ref="E7:E12" si="1">D7/C7*100</f>
        <v>67.551226066509912</v>
      </c>
      <c r="F7" s="64">
        <v>1248</v>
      </c>
      <c r="G7" s="65">
        <f t="shared" ref="G7:G12" si="2">F7/D7*100</f>
        <v>62.058677274987573</v>
      </c>
      <c r="H7" s="64">
        <v>763</v>
      </c>
      <c r="I7" s="65">
        <f t="shared" ref="I7:I12" si="3">H7/D7*100</f>
        <v>37.941322725012434</v>
      </c>
      <c r="J7" s="64">
        <v>400</v>
      </c>
      <c r="K7" s="66">
        <f>J7/(C7-L7)*100</f>
        <v>16.460905349794238</v>
      </c>
      <c r="L7" s="114">
        <v>547</v>
      </c>
      <c r="M7" s="115">
        <f t="shared" ref="M7:M12" si="4">L7/C7*100</f>
        <v>18.374202216996977</v>
      </c>
    </row>
    <row r="8" spans="1:13" s="125" customFormat="1" ht="21" customHeight="1">
      <c r="A8" s="113" t="s">
        <v>118</v>
      </c>
      <c r="B8" s="122" t="s">
        <v>282</v>
      </c>
      <c r="C8" s="64">
        <v>1633</v>
      </c>
      <c r="D8" s="64">
        <f t="shared" si="0"/>
        <v>1187</v>
      </c>
      <c r="E8" s="65">
        <f t="shared" si="1"/>
        <v>72.688303735456216</v>
      </c>
      <c r="F8" s="64">
        <v>440</v>
      </c>
      <c r="G8" s="65">
        <f t="shared" si="2"/>
        <v>37.068239258635217</v>
      </c>
      <c r="H8" s="64">
        <v>747</v>
      </c>
      <c r="I8" s="65">
        <f t="shared" si="3"/>
        <v>62.931760741364783</v>
      </c>
      <c r="J8" s="64">
        <v>96</v>
      </c>
      <c r="K8" s="66">
        <f t="shared" ref="K8:K19" si="5">J8/(C8-L8)*100</f>
        <v>7.4131274131274125</v>
      </c>
      <c r="L8" s="112">
        <v>338</v>
      </c>
      <c r="M8" s="65">
        <f t="shared" si="4"/>
        <v>20.698101653398655</v>
      </c>
    </row>
    <row r="9" spans="1:13" s="125" customFormat="1" ht="21" customHeight="1">
      <c r="A9" s="113" t="s">
        <v>119</v>
      </c>
      <c r="B9" s="122" t="s">
        <v>284</v>
      </c>
      <c r="C9" s="64">
        <v>315</v>
      </c>
      <c r="D9" s="64">
        <f t="shared" si="0"/>
        <v>205</v>
      </c>
      <c r="E9" s="65">
        <f t="shared" si="1"/>
        <v>65.079365079365076</v>
      </c>
      <c r="F9" s="116">
        <v>92</v>
      </c>
      <c r="G9" s="65">
        <f t="shared" si="2"/>
        <v>44.878048780487809</v>
      </c>
      <c r="H9" s="116">
        <v>113</v>
      </c>
      <c r="I9" s="65">
        <f t="shared" si="3"/>
        <v>55.121951219512198</v>
      </c>
      <c r="J9" s="116">
        <v>57</v>
      </c>
      <c r="K9" s="66">
        <f t="shared" si="5"/>
        <v>21.509433962264151</v>
      </c>
      <c r="L9" s="116">
        <v>50</v>
      </c>
      <c r="M9" s="65">
        <f t="shared" si="4"/>
        <v>15.873015873015872</v>
      </c>
    </row>
    <row r="10" spans="1:13" s="125" customFormat="1" ht="21" customHeight="1">
      <c r="A10" s="113" t="s">
        <v>120</v>
      </c>
      <c r="B10" s="122" t="s">
        <v>285</v>
      </c>
      <c r="C10" s="64">
        <v>121</v>
      </c>
      <c r="D10" s="64">
        <f t="shared" si="0"/>
        <v>98</v>
      </c>
      <c r="E10" s="65">
        <f t="shared" si="1"/>
        <v>80.991735537190081</v>
      </c>
      <c r="F10" s="116">
        <v>57</v>
      </c>
      <c r="G10" s="65">
        <f t="shared" si="2"/>
        <v>58.163265306122447</v>
      </c>
      <c r="H10" s="116">
        <v>41</v>
      </c>
      <c r="I10" s="65">
        <f t="shared" si="3"/>
        <v>41.836734693877553</v>
      </c>
      <c r="J10" s="116">
        <v>4</v>
      </c>
      <c r="K10" s="66">
        <f t="shared" si="5"/>
        <v>3.8834951456310676</v>
      </c>
      <c r="L10" s="116">
        <v>18</v>
      </c>
      <c r="M10" s="65">
        <f t="shared" si="4"/>
        <v>14.87603305785124</v>
      </c>
    </row>
    <row r="11" spans="1:13" s="125" customFormat="1" ht="21" customHeight="1">
      <c r="A11" s="113" t="s">
        <v>121</v>
      </c>
      <c r="B11" s="122" t="s">
        <v>286</v>
      </c>
      <c r="C11" s="64">
        <v>237</v>
      </c>
      <c r="D11" s="64">
        <f t="shared" si="0"/>
        <v>91</v>
      </c>
      <c r="E11" s="65">
        <f t="shared" si="1"/>
        <v>38.396624472573833</v>
      </c>
      <c r="F11" s="64">
        <v>46</v>
      </c>
      <c r="G11" s="65">
        <f t="shared" si="2"/>
        <v>50.549450549450547</v>
      </c>
      <c r="H11" s="64">
        <v>45</v>
      </c>
      <c r="I11" s="65">
        <f t="shared" si="3"/>
        <v>49.450549450549453</v>
      </c>
      <c r="J11" s="64">
        <v>14</v>
      </c>
      <c r="K11" s="66">
        <f t="shared" si="5"/>
        <v>12.962962962962962</v>
      </c>
      <c r="L11" s="112">
        <v>129</v>
      </c>
      <c r="M11" s="65">
        <f t="shared" si="4"/>
        <v>54.430379746835442</v>
      </c>
    </row>
    <row r="12" spans="1:13" s="124" customFormat="1" ht="14.25" customHeight="1">
      <c r="A12" s="199" t="s">
        <v>127</v>
      </c>
      <c r="B12" s="200"/>
      <c r="C12" s="118">
        <f>SUM(C7:C11)</f>
        <v>5283</v>
      </c>
      <c r="D12" s="118">
        <f t="shared" si="0"/>
        <v>3592</v>
      </c>
      <c r="E12" s="67">
        <f t="shared" si="1"/>
        <v>67.991671398826426</v>
      </c>
      <c r="F12" s="118">
        <f>SUM(F7:F11)</f>
        <v>1883</v>
      </c>
      <c r="G12" s="67">
        <f t="shared" si="2"/>
        <v>52.422048997772833</v>
      </c>
      <c r="H12" s="118">
        <f>SUM(H7:H11)</f>
        <v>1709</v>
      </c>
      <c r="I12" s="67">
        <f t="shared" si="3"/>
        <v>47.577951002227167</v>
      </c>
      <c r="J12" s="118">
        <f>SUM(J7:J11)</f>
        <v>571</v>
      </c>
      <c r="K12" s="68">
        <f t="shared" si="5"/>
        <v>13.592001904308498</v>
      </c>
      <c r="L12" s="118">
        <f>SUM(L7:L11)</f>
        <v>1082</v>
      </c>
      <c r="M12" s="67">
        <f t="shared" si="4"/>
        <v>20.480787431383686</v>
      </c>
    </row>
    <row r="13" spans="1:13" s="126" customFormat="1" ht="15.75">
      <c r="A13" s="113" t="s">
        <v>113</v>
      </c>
      <c r="B13" s="205" t="s">
        <v>116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7"/>
    </row>
    <row r="14" spans="1:13" s="126" customFormat="1" ht="23.25" customHeight="1">
      <c r="A14" s="113" t="s">
        <v>122</v>
      </c>
      <c r="B14" s="122" t="s">
        <v>284</v>
      </c>
      <c r="C14" s="141">
        <v>21187</v>
      </c>
      <c r="D14" s="64">
        <f t="shared" ref="D14:D19" si="6">F14+H14</f>
        <v>16597</v>
      </c>
      <c r="E14" s="119">
        <f t="shared" ref="E14:E19" si="7">D14/C14*100</f>
        <v>78.335771935620897</v>
      </c>
      <c r="F14" s="141">
        <v>6172</v>
      </c>
      <c r="G14" s="119">
        <f t="shared" ref="G14:G19" si="8">F14/D14*100</f>
        <v>37.187443513888056</v>
      </c>
      <c r="H14" s="141">
        <v>10425</v>
      </c>
      <c r="I14" s="119">
        <f t="shared" ref="I14:I19" si="9">H14/D14*100</f>
        <v>62.812556486111944</v>
      </c>
      <c r="J14" s="141">
        <v>1497</v>
      </c>
      <c r="K14" s="66">
        <f t="shared" si="5"/>
        <v>8.2730035921525271</v>
      </c>
      <c r="L14" s="141">
        <v>3092</v>
      </c>
      <c r="M14" s="119">
        <f t="shared" ref="M14:M19" si="10">L14/C14*100</f>
        <v>14.593854722235333</v>
      </c>
    </row>
    <row r="15" spans="1:13" s="126" customFormat="1" ht="23.25" customHeight="1">
      <c r="A15" s="113" t="s">
        <v>123</v>
      </c>
      <c r="B15" s="122" t="s">
        <v>285</v>
      </c>
      <c r="C15" s="112">
        <v>14271</v>
      </c>
      <c r="D15" s="64">
        <f t="shared" si="6"/>
        <v>10850</v>
      </c>
      <c r="E15" s="119">
        <f t="shared" si="7"/>
        <v>76.028309158433188</v>
      </c>
      <c r="F15" s="112">
        <v>4501</v>
      </c>
      <c r="G15" s="119">
        <f t="shared" si="8"/>
        <v>41.483870967741936</v>
      </c>
      <c r="H15" s="112">
        <v>6349</v>
      </c>
      <c r="I15" s="119">
        <f t="shared" si="9"/>
        <v>58.516129032258071</v>
      </c>
      <c r="J15" s="112">
        <v>1195</v>
      </c>
      <c r="K15" s="66">
        <f t="shared" si="5"/>
        <v>9.9186586985391756</v>
      </c>
      <c r="L15" s="112">
        <v>2223</v>
      </c>
      <c r="M15" s="119">
        <f t="shared" si="10"/>
        <v>15.577044355686356</v>
      </c>
    </row>
    <row r="16" spans="1:13" s="126" customFormat="1" ht="23.25" customHeight="1">
      <c r="A16" s="113" t="s">
        <v>124</v>
      </c>
      <c r="B16" s="122" t="s">
        <v>286</v>
      </c>
      <c r="C16" s="112">
        <v>2149</v>
      </c>
      <c r="D16" s="64">
        <f t="shared" si="6"/>
        <v>1491</v>
      </c>
      <c r="E16" s="119">
        <f t="shared" si="7"/>
        <v>69.381107491856682</v>
      </c>
      <c r="F16" s="112">
        <v>759</v>
      </c>
      <c r="G16" s="119">
        <f t="shared" si="8"/>
        <v>50.905432595573444</v>
      </c>
      <c r="H16" s="112">
        <v>732</v>
      </c>
      <c r="I16" s="119">
        <f t="shared" si="9"/>
        <v>49.094567404426556</v>
      </c>
      <c r="J16" s="112">
        <v>243</v>
      </c>
      <c r="K16" s="66">
        <f t="shared" si="5"/>
        <v>14.013840830449828</v>
      </c>
      <c r="L16" s="112">
        <v>415</v>
      </c>
      <c r="M16" s="119">
        <f t="shared" si="10"/>
        <v>19.31130758492322</v>
      </c>
    </row>
    <row r="17" spans="1:13" s="126" customFormat="1" ht="23.25" customHeight="1">
      <c r="A17" s="113" t="s">
        <v>125</v>
      </c>
      <c r="B17" s="122" t="s">
        <v>282</v>
      </c>
      <c r="C17" s="141">
        <v>29</v>
      </c>
      <c r="D17" s="64">
        <f t="shared" si="6"/>
        <v>22</v>
      </c>
      <c r="E17" s="119">
        <f t="shared" si="7"/>
        <v>75.862068965517238</v>
      </c>
      <c r="F17" s="141">
        <v>6</v>
      </c>
      <c r="G17" s="119">
        <f t="shared" si="8"/>
        <v>27.27272727272727</v>
      </c>
      <c r="H17" s="141">
        <v>16</v>
      </c>
      <c r="I17" s="119">
        <f t="shared" si="9"/>
        <v>72.727272727272734</v>
      </c>
      <c r="J17" s="141">
        <v>1</v>
      </c>
      <c r="K17" s="66">
        <f t="shared" si="5"/>
        <v>4.3478260869565215</v>
      </c>
      <c r="L17" s="141">
        <v>6</v>
      </c>
      <c r="M17" s="119">
        <f t="shared" si="10"/>
        <v>20.689655172413794</v>
      </c>
    </row>
    <row r="18" spans="1:13" s="126" customFormat="1" ht="15.75">
      <c r="A18" s="208" t="s">
        <v>126</v>
      </c>
      <c r="B18" s="209"/>
      <c r="C18" s="117">
        <f>SUM(C14:C17)</f>
        <v>37636</v>
      </c>
      <c r="D18" s="117">
        <f t="shared" si="6"/>
        <v>28960</v>
      </c>
      <c r="E18" s="127">
        <f t="shared" si="7"/>
        <v>76.94760335848656</v>
      </c>
      <c r="F18" s="117">
        <f>SUM(F14:F17)</f>
        <v>11438</v>
      </c>
      <c r="G18" s="127">
        <f t="shared" si="8"/>
        <v>39.495856353591158</v>
      </c>
      <c r="H18" s="117">
        <f>SUM(H14:H17)</f>
        <v>17522</v>
      </c>
      <c r="I18" s="127">
        <f t="shared" si="9"/>
        <v>60.504143646408835</v>
      </c>
      <c r="J18" s="117">
        <f>SUM(J14:J17)</f>
        <v>2936</v>
      </c>
      <c r="K18" s="127">
        <f t="shared" si="5"/>
        <v>9.2037617554858944</v>
      </c>
      <c r="L18" s="117">
        <f>SUM(L14:L17)</f>
        <v>5736</v>
      </c>
      <c r="M18" s="127">
        <f t="shared" si="10"/>
        <v>15.240726963545542</v>
      </c>
    </row>
    <row r="19" spans="1:13" s="126" customFormat="1" ht="15.75">
      <c r="A19" s="203" t="s">
        <v>128</v>
      </c>
      <c r="B19" s="204"/>
      <c r="C19" s="128">
        <f>C18+C12</f>
        <v>42919</v>
      </c>
      <c r="D19" s="128">
        <f t="shared" si="6"/>
        <v>32552</v>
      </c>
      <c r="E19" s="129">
        <f t="shared" si="7"/>
        <v>75.845196766001081</v>
      </c>
      <c r="F19" s="128">
        <f>F18+F12</f>
        <v>13321</v>
      </c>
      <c r="G19" s="129">
        <f t="shared" si="8"/>
        <v>40.92221676087491</v>
      </c>
      <c r="H19" s="128">
        <f>H18+H12</f>
        <v>19231</v>
      </c>
      <c r="I19" s="129">
        <f t="shared" si="9"/>
        <v>59.07778323912509</v>
      </c>
      <c r="J19" s="128">
        <f>J18+J12</f>
        <v>3507</v>
      </c>
      <c r="K19" s="129">
        <f t="shared" si="5"/>
        <v>9.7144123431483891</v>
      </c>
      <c r="L19" s="128">
        <f>L18+L12</f>
        <v>6818</v>
      </c>
      <c r="M19" s="129">
        <f t="shared" si="10"/>
        <v>15.885738251124209</v>
      </c>
    </row>
    <row r="21" spans="1:13" s="98" customFormat="1" ht="16.5">
      <c r="B21" s="98" t="s">
        <v>212</v>
      </c>
    </row>
    <row r="22" spans="1:13" s="98" customFormat="1" ht="16.5">
      <c r="B22" s="98" t="s">
        <v>309</v>
      </c>
    </row>
    <row r="23" spans="1:13" ht="16.5">
      <c r="B23" s="98" t="s">
        <v>311</v>
      </c>
    </row>
  </sheetData>
  <mergeCells count="16">
    <mergeCell ref="A19:B19"/>
    <mergeCell ref="H1:K1"/>
    <mergeCell ref="A2:M2"/>
    <mergeCell ref="A3:A5"/>
    <mergeCell ref="B3:B5"/>
    <mergeCell ref="C3:C5"/>
    <mergeCell ref="D3:E4"/>
    <mergeCell ref="L3:M4"/>
    <mergeCell ref="F4:G4"/>
    <mergeCell ref="H4:I4"/>
    <mergeCell ref="B13:M13"/>
    <mergeCell ref="A18:B18"/>
    <mergeCell ref="F3:I3"/>
    <mergeCell ref="J3:K4"/>
    <mergeCell ref="B6:M6"/>
    <mergeCell ref="A12:B12"/>
  </mergeCells>
  <phoneticPr fontId="35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M68"/>
  <sheetViews>
    <sheetView topLeftCell="A21" workbookViewId="0">
      <selection sqref="A1:M67"/>
    </sheetView>
  </sheetViews>
  <sheetFormatPr defaultRowHeight="12.75"/>
  <cols>
    <col min="1" max="1" width="3.85546875" style="5" customWidth="1"/>
    <col min="2" max="2" width="18.42578125" style="5" customWidth="1"/>
    <col min="3" max="3" width="10.5703125" style="5" customWidth="1"/>
    <col min="4" max="4" width="6.7109375" style="5" customWidth="1"/>
    <col min="5" max="7" width="6.28515625" style="5" customWidth="1"/>
    <col min="8" max="8" width="6.28515625" style="5" bestFit="1" customWidth="1"/>
    <col min="9" max="9" width="6.28515625" style="5" customWidth="1"/>
    <col min="10" max="10" width="6.28515625" style="5" bestFit="1" customWidth="1"/>
    <col min="11" max="11" width="6.28515625" style="5" customWidth="1"/>
    <col min="12" max="12" width="6.28515625" style="5" bestFit="1" customWidth="1"/>
    <col min="13" max="13" width="6.28515625" style="5" customWidth="1"/>
    <col min="14" max="16384" width="9.140625" style="5"/>
  </cols>
  <sheetData>
    <row r="1" spans="1:13" ht="51.75" customHeight="1">
      <c r="A1" s="218" t="s">
        <v>344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3" s="37" customFormat="1" ht="24" customHeight="1">
      <c r="A2" s="162" t="s">
        <v>0</v>
      </c>
      <c r="B2" s="162" t="s">
        <v>136</v>
      </c>
      <c r="C2" s="162" t="s">
        <v>137</v>
      </c>
      <c r="D2" s="162" t="s">
        <v>138</v>
      </c>
      <c r="E2" s="162"/>
      <c r="F2" s="162" t="s">
        <v>1</v>
      </c>
      <c r="G2" s="162"/>
      <c r="H2" s="162"/>
      <c r="I2" s="162"/>
      <c r="J2" s="162"/>
      <c r="K2" s="162"/>
      <c r="L2" s="157" t="s">
        <v>196</v>
      </c>
      <c r="M2" s="158"/>
    </row>
    <row r="3" spans="1:13" s="37" customFormat="1" ht="31.5" customHeight="1">
      <c r="A3" s="162"/>
      <c r="B3" s="162"/>
      <c r="C3" s="162"/>
      <c r="D3" s="162"/>
      <c r="E3" s="162"/>
      <c r="F3" s="162" t="s">
        <v>2</v>
      </c>
      <c r="G3" s="162"/>
      <c r="H3" s="162" t="s">
        <v>3</v>
      </c>
      <c r="I3" s="162"/>
      <c r="J3" s="162" t="s">
        <v>4</v>
      </c>
      <c r="K3" s="162"/>
      <c r="L3" s="159"/>
      <c r="M3" s="160"/>
    </row>
    <row r="4" spans="1:13" s="37" customFormat="1" ht="21" customHeight="1">
      <c r="A4" s="162"/>
      <c r="B4" s="162"/>
      <c r="C4" s="162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3" s="37" customFormat="1" ht="9.75" customHeight="1">
      <c r="A5" s="80"/>
      <c r="B5" s="80"/>
      <c r="C5" s="80"/>
      <c r="D5" s="80"/>
      <c r="E5" s="76"/>
      <c r="F5" s="80"/>
      <c r="G5" s="76"/>
      <c r="H5" s="80"/>
      <c r="I5" s="76"/>
      <c r="J5" s="80"/>
      <c r="K5" s="76"/>
      <c r="L5" s="80"/>
      <c r="M5" s="76"/>
    </row>
    <row r="6" spans="1:13" s="8" customFormat="1" ht="11.25" customHeight="1">
      <c r="A6" s="81">
        <v>1</v>
      </c>
      <c r="B6" s="11" t="s">
        <v>139</v>
      </c>
      <c r="C6" s="82">
        <v>312</v>
      </c>
      <c r="D6" s="82">
        <v>296</v>
      </c>
      <c r="E6" s="10">
        <v>94.871794871794862</v>
      </c>
      <c r="F6" s="82">
        <v>95</v>
      </c>
      <c r="G6" s="10">
        <v>30.448717948717945</v>
      </c>
      <c r="H6" s="82">
        <v>170</v>
      </c>
      <c r="I6" s="10">
        <v>54.487179487179482</v>
      </c>
      <c r="J6" s="82">
        <v>31</v>
      </c>
      <c r="K6" s="10">
        <v>9.9358974358974361</v>
      </c>
      <c r="L6" s="82">
        <v>16</v>
      </c>
      <c r="M6" s="10">
        <v>5.1282051282051277</v>
      </c>
    </row>
    <row r="7" spans="1:13" s="38" customFormat="1" ht="11.25" customHeight="1">
      <c r="A7" s="81">
        <v>2</v>
      </c>
      <c r="B7" s="11" t="s">
        <v>140</v>
      </c>
      <c r="C7" s="82">
        <v>938</v>
      </c>
      <c r="D7" s="82">
        <v>783</v>
      </c>
      <c r="E7" s="10">
        <v>83.475479744136464</v>
      </c>
      <c r="F7" s="82">
        <v>234</v>
      </c>
      <c r="G7" s="10">
        <v>24.946695095948826</v>
      </c>
      <c r="H7" s="82">
        <v>438</v>
      </c>
      <c r="I7" s="10">
        <v>46.695095948827294</v>
      </c>
      <c r="J7" s="82">
        <v>111</v>
      </c>
      <c r="K7" s="10">
        <v>11.833688699360341</v>
      </c>
      <c r="L7" s="82">
        <v>155</v>
      </c>
      <c r="M7" s="10">
        <v>16.524520255863539</v>
      </c>
    </row>
    <row r="8" spans="1:13" s="38" customFormat="1" ht="11.25" customHeight="1">
      <c r="A8" s="81">
        <v>3</v>
      </c>
      <c r="B8" s="11" t="s">
        <v>141</v>
      </c>
      <c r="C8" s="82">
        <v>771</v>
      </c>
      <c r="D8" s="82">
        <v>605</v>
      </c>
      <c r="E8" s="10">
        <v>78.469520103761354</v>
      </c>
      <c r="F8" s="82">
        <v>163</v>
      </c>
      <c r="G8" s="10">
        <v>21.141374837872892</v>
      </c>
      <c r="H8" s="82">
        <v>419</v>
      </c>
      <c r="I8" s="10">
        <v>54.345006485084305</v>
      </c>
      <c r="J8" s="82">
        <v>23</v>
      </c>
      <c r="K8" s="10">
        <v>2.9831387808041505</v>
      </c>
      <c r="L8" s="82">
        <v>166</v>
      </c>
      <c r="M8" s="10">
        <v>21.530479896238653</v>
      </c>
    </row>
    <row r="9" spans="1:13" s="38" customFormat="1" ht="11.25" customHeight="1">
      <c r="A9" s="81">
        <v>4</v>
      </c>
      <c r="B9" s="11" t="s">
        <v>142</v>
      </c>
      <c r="C9" s="82">
        <v>172</v>
      </c>
      <c r="D9" s="82">
        <v>149</v>
      </c>
      <c r="E9" s="10">
        <v>86.627906976744185</v>
      </c>
      <c r="F9" s="82">
        <v>13</v>
      </c>
      <c r="G9" s="10">
        <v>7.5581395348837201</v>
      </c>
      <c r="H9" s="82">
        <v>108</v>
      </c>
      <c r="I9" s="10">
        <v>62.790697674418603</v>
      </c>
      <c r="J9" s="82">
        <v>28</v>
      </c>
      <c r="K9" s="10">
        <v>16.279069767441861</v>
      </c>
      <c r="L9" s="82">
        <v>23</v>
      </c>
      <c r="M9" s="10">
        <v>13.372093023255813</v>
      </c>
    </row>
    <row r="10" spans="1:13" s="38" customFormat="1" ht="11.25" customHeight="1">
      <c r="A10" s="81">
        <v>5</v>
      </c>
      <c r="B10" s="11" t="s">
        <v>143</v>
      </c>
      <c r="C10" s="82">
        <v>146</v>
      </c>
      <c r="D10" s="82">
        <v>126</v>
      </c>
      <c r="E10" s="10">
        <v>86.301369863013704</v>
      </c>
      <c r="F10" s="82">
        <v>22</v>
      </c>
      <c r="G10" s="10">
        <v>15.068493150684931</v>
      </c>
      <c r="H10" s="82">
        <v>86</v>
      </c>
      <c r="I10" s="10">
        <v>58.904109589041099</v>
      </c>
      <c r="J10" s="82">
        <v>18</v>
      </c>
      <c r="K10" s="10">
        <v>12.328767123287671</v>
      </c>
      <c r="L10" s="82">
        <v>20</v>
      </c>
      <c r="M10" s="10">
        <v>13.698630136986301</v>
      </c>
    </row>
    <row r="11" spans="1:13" s="8" customFormat="1" ht="11.25" customHeight="1">
      <c r="A11" s="83">
        <v>6</v>
      </c>
      <c r="B11" s="11" t="s">
        <v>144</v>
      </c>
      <c r="C11" s="82">
        <v>191</v>
      </c>
      <c r="D11" s="82">
        <v>168</v>
      </c>
      <c r="E11" s="10">
        <v>87.958115183246079</v>
      </c>
      <c r="F11" s="82">
        <v>83</v>
      </c>
      <c r="G11" s="10">
        <v>43.455497382198956</v>
      </c>
      <c r="H11" s="82">
        <v>75</v>
      </c>
      <c r="I11" s="10">
        <v>39.267015706806284</v>
      </c>
      <c r="J11" s="82">
        <v>10</v>
      </c>
      <c r="K11" s="10">
        <v>5.2356020942408374</v>
      </c>
      <c r="L11" s="82">
        <v>23</v>
      </c>
      <c r="M11" s="10">
        <v>12.041884816753926</v>
      </c>
    </row>
    <row r="12" spans="1:13" s="8" customFormat="1" ht="11.25" customHeight="1">
      <c r="A12" s="83">
        <v>7</v>
      </c>
      <c r="B12" s="11" t="s">
        <v>145</v>
      </c>
      <c r="C12" s="82">
        <v>226</v>
      </c>
      <c r="D12" s="82">
        <v>196</v>
      </c>
      <c r="E12" s="10">
        <v>86.725663716814154</v>
      </c>
      <c r="F12" s="82">
        <v>77</v>
      </c>
      <c r="G12" s="10">
        <v>34.070796460176986</v>
      </c>
      <c r="H12" s="82">
        <v>104</v>
      </c>
      <c r="I12" s="10">
        <v>46.017699115044245</v>
      </c>
      <c r="J12" s="82">
        <v>15</v>
      </c>
      <c r="K12" s="10">
        <v>6.6371681415929213</v>
      </c>
      <c r="L12" s="82">
        <v>30</v>
      </c>
      <c r="M12" s="10">
        <v>13.274336283185843</v>
      </c>
    </row>
    <row r="13" spans="1:13" s="8" customFormat="1" ht="11.25" customHeight="1">
      <c r="A13" s="81">
        <v>8</v>
      </c>
      <c r="B13" s="11" t="s">
        <v>146</v>
      </c>
      <c r="C13" s="82">
        <v>165</v>
      </c>
      <c r="D13" s="82">
        <v>134</v>
      </c>
      <c r="E13" s="10">
        <v>81.212121212121218</v>
      </c>
      <c r="F13" s="82">
        <v>25</v>
      </c>
      <c r="G13" s="10">
        <v>15.151515151515152</v>
      </c>
      <c r="H13" s="82">
        <v>98</v>
      </c>
      <c r="I13" s="10">
        <v>59.393939393939398</v>
      </c>
      <c r="J13" s="82">
        <v>11</v>
      </c>
      <c r="K13" s="10">
        <v>6.666666666666667</v>
      </c>
      <c r="L13" s="82">
        <v>31</v>
      </c>
      <c r="M13" s="10">
        <v>18.787878787878785</v>
      </c>
    </row>
    <row r="14" spans="1:13" s="8" customFormat="1" ht="11.25" customHeight="1">
      <c r="A14" s="83">
        <v>9</v>
      </c>
      <c r="B14" s="11" t="s">
        <v>147</v>
      </c>
      <c r="C14" s="82">
        <v>223</v>
      </c>
      <c r="D14" s="82">
        <v>215</v>
      </c>
      <c r="E14" s="10">
        <v>96.412556053811656</v>
      </c>
      <c r="F14" s="82">
        <v>59</v>
      </c>
      <c r="G14" s="10">
        <v>26.457399103139011</v>
      </c>
      <c r="H14" s="82">
        <v>145</v>
      </c>
      <c r="I14" s="10">
        <v>65.02242152466367</v>
      </c>
      <c r="J14" s="82">
        <v>11</v>
      </c>
      <c r="K14" s="10">
        <v>4.9327354260089686</v>
      </c>
      <c r="L14" s="82">
        <v>8</v>
      </c>
      <c r="M14" s="10">
        <v>3.5874439461883409</v>
      </c>
    </row>
    <row r="15" spans="1:13" s="8" customFormat="1" ht="11.25" customHeight="1">
      <c r="A15" s="83">
        <v>10</v>
      </c>
      <c r="B15" s="11" t="s">
        <v>148</v>
      </c>
      <c r="C15" s="82">
        <v>232</v>
      </c>
      <c r="D15" s="82">
        <v>207</v>
      </c>
      <c r="E15" s="10">
        <v>89.224137931034491</v>
      </c>
      <c r="F15" s="82">
        <v>51</v>
      </c>
      <c r="G15" s="10">
        <v>21.982758620689655</v>
      </c>
      <c r="H15" s="82">
        <v>127</v>
      </c>
      <c r="I15" s="10">
        <v>54.741379310344826</v>
      </c>
      <c r="J15" s="82">
        <v>29</v>
      </c>
      <c r="K15" s="10">
        <v>12.5</v>
      </c>
      <c r="L15" s="82">
        <v>21</v>
      </c>
      <c r="M15" s="10">
        <v>9.0517241379310338</v>
      </c>
    </row>
    <row r="16" spans="1:13" s="8" customFormat="1" ht="11.25" customHeight="1">
      <c r="A16" s="83">
        <v>11</v>
      </c>
      <c r="B16" s="11" t="s">
        <v>149</v>
      </c>
      <c r="C16" s="82">
        <v>211</v>
      </c>
      <c r="D16" s="82">
        <v>192</v>
      </c>
      <c r="E16" s="10">
        <v>90.995260663507111</v>
      </c>
      <c r="F16" s="82">
        <v>43</v>
      </c>
      <c r="G16" s="10">
        <v>20.379146919431278</v>
      </c>
      <c r="H16" s="82">
        <v>139</v>
      </c>
      <c r="I16" s="10">
        <v>65.876777251184834</v>
      </c>
      <c r="J16" s="82">
        <v>10</v>
      </c>
      <c r="K16" s="10">
        <v>4.7393364928909953</v>
      </c>
      <c r="L16" s="82">
        <v>19</v>
      </c>
      <c r="M16" s="10">
        <v>9.0047393364928912</v>
      </c>
    </row>
    <row r="17" spans="1:13" s="8" customFormat="1" ht="11.25" customHeight="1">
      <c r="A17" s="83">
        <v>12</v>
      </c>
      <c r="B17" s="11" t="s">
        <v>150</v>
      </c>
      <c r="C17" s="82">
        <v>505</v>
      </c>
      <c r="D17" s="82">
        <v>447</v>
      </c>
      <c r="E17" s="10">
        <v>88.514851485148512</v>
      </c>
      <c r="F17" s="82">
        <v>105</v>
      </c>
      <c r="G17" s="10">
        <v>20.792079207920793</v>
      </c>
      <c r="H17" s="82">
        <v>309</v>
      </c>
      <c r="I17" s="10">
        <v>61.188118811881189</v>
      </c>
      <c r="J17" s="82">
        <v>33</v>
      </c>
      <c r="K17" s="10">
        <v>6.5346534653465351</v>
      </c>
      <c r="L17" s="82">
        <v>58</v>
      </c>
      <c r="M17" s="10">
        <v>11.485148514851486</v>
      </c>
    </row>
    <row r="18" spans="1:13" s="84" customFormat="1" ht="11.25" customHeight="1">
      <c r="A18" s="83">
        <v>13</v>
      </c>
      <c r="B18" s="11" t="s">
        <v>151</v>
      </c>
      <c r="C18" s="82">
        <v>299</v>
      </c>
      <c r="D18" s="82">
        <v>253</v>
      </c>
      <c r="E18" s="10">
        <v>84.615384615384613</v>
      </c>
      <c r="F18" s="82">
        <v>84</v>
      </c>
      <c r="G18" s="10">
        <v>28.093645484949832</v>
      </c>
      <c r="H18" s="82">
        <v>112</v>
      </c>
      <c r="I18" s="10">
        <v>37.458193979933107</v>
      </c>
      <c r="J18" s="82">
        <v>57</v>
      </c>
      <c r="K18" s="10">
        <v>19.063545150501675</v>
      </c>
      <c r="L18" s="82">
        <v>46</v>
      </c>
      <c r="M18" s="10">
        <v>15.384615384615385</v>
      </c>
    </row>
    <row r="19" spans="1:13" s="8" customFormat="1" ht="11.25" customHeight="1">
      <c r="A19" s="83">
        <v>14</v>
      </c>
      <c r="B19" s="11" t="s">
        <v>152</v>
      </c>
      <c r="C19" s="82">
        <v>173</v>
      </c>
      <c r="D19" s="82">
        <v>153</v>
      </c>
      <c r="E19" s="10">
        <v>88.439306358381501</v>
      </c>
      <c r="F19" s="82">
        <v>47</v>
      </c>
      <c r="G19" s="10">
        <v>27.167630057803464</v>
      </c>
      <c r="H19" s="82">
        <v>98</v>
      </c>
      <c r="I19" s="10">
        <v>56.647398843930638</v>
      </c>
      <c r="J19" s="82">
        <v>8</v>
      </c>
      <c r="K19" s="10">
        <v>4.6242774566473983</v>
      </c>
      <c r="L19" s="82">
        <v>20</v>
      </c>
      <c r="M19" s="10">
        <v>11.560693641618498</v>
      </c>
    </row>
    <row r="20" spans="1:13" s="8" customFormat="1" ht="11.25" customHeight="1">
      <c r="A20" s="83">
        <v>15</v>
      </c>
      <c r="B20" s="11" t="s">
        <v>153</v>
      </c>
      <c r="C20" s="82">
        <v>1162</v>
      </c>
      <c r="D20" s="82">
        <v>1108</v>
      </c>
      <c r="E20" s="10">
        <v>95.352839931153184</v>
      </c>
      <c r="F20" s="82">
        <v>248</v>
      </c>
      <c r="G20" s="10">
        <v>21.342512908777969</v>
      </c>
      <c r="H20" s="82">
        <v>813</v>
      </c>
      <c r="I20" s="10">
        <v>69.965576592082613</v>
      </c>
      <c r="J20" s="82">
        <v>47</v>
      </c>
      <c r="K20" s="10">
        <v>4.0447504302925994</v>
      </c>
      <c r="L20" s="82">
        <v>54</v>
      </c>
      <c r="M20" s="10">
        <v>4.6471600688468158</v>
      </c>
    </row>
    <row r="21" spans="1:13" s="8" customFormat="1" ht="11.25" customHeight="1">
      <c r="A21" s="83">
        <v>16</v>
      </c>
      <c r="B21" s="11" t="s">
        <v>154</v>
      </c>
      <c r="C21" s="82">
        <v>294</v>
      </c>
      <c r="D21" s="82">
        <v>242</v>
      </c>
      <c r="E21" s="10">
        <v>82.312925170068027</v>
      </c>
      <c r="F21" s="82">
        <v>91</v>
      </c>
      <c r="G21" s="10">
        <v>30.952380952380953</v>
      </c>
      <c r="H21" s="82">
        <v>110</v>
      </c>
      <c r="I21" s="10">
        <v>37.414965986394563</v>
      </c>
      <c r="J21" s="82">
        <v>41</v>
      </c>
      <c r="K21" s="10">
        <v>13.945578231292515</v>
      </c>
      <c r="L21" s="82">
        <v>52</v>
      </c>
      <c r="M21" s="10">
        <v>17.687074829931973</v>
      </c>
    </row>
    <row r="22" spans="1:13" s="8" customFormat="1" ht="11.25" customHeight="1">
      <c r="A22" s="83">
        <v>17</v>
      </c>
      <c r="B22" s="11" t="s">
        <v>155</v>
      </c>
      <c r="C22" s="82">
        <v>201</v>
      </c>
      <c r="D22" s="82">
        <v>174</v>
      </c>
      <c r="E22" s="10">
        <v>86.567164179104466</v>
      </c>
      <c r="F22" s="82">
        <v>54</v>
      </c>
      <c r="G22" s="10">
        <v>26.865671641791046</v>
      </c>
      <c r="H22" s="82">
        <v>107</v>
      </c>
      <c r="I22" s="10">
        <v>53.233830845771145</v>
      </c>
      <c r="J22" s="82">
        <v>13</v>
      </c>
      <c r="K22" s="10">
        <v>6.467661691542288</v>
      </c>
      <c r="L22" s="82">
        <v>27</v>
      </c>
      <c r="M22" s="10">
        <v>13.432835820895523</v>
      </c>
    </row>
    <row r="23" spans="1:13" s="8" customFormat="1" ht="11.25" customHeight="1">
      <c r="A23" s="83">
        <v>18</v>
      </c>
      <c r="B23" s="11" t="s">
        <v>156</v>
      </c>
      <c r="C23" s="82">
        <v>133</v>
      </c>
      <c r="D23" s="82">
        <v>119</v>
      </c>
      <c r="E23" s="10">
        <v>89.473684210526315</v>
      </c>
      <c r="F23" s="82">
        <v>40</v>
      </c>
      <c r="G23" s="10">
        <v>30.075187969924812</v>
      </c>
      <c r="H23" s="82">
        <v>49</v>
      </c>
      <c r="I23" s="10">
        <v>36.84210526315789</v>
      </c>
      <c r="J23" s="82">
        <v>30</v>
      </c>
      <c r="K23" s="10">
        <v>22.556390977443609</v>
      </c>
      <c r="L23" s="82">
        <v>14</v>
      </c>
      <c r="M23" s="10">
        <v>10.526315789473683</v>
      </c>
    </row>
    <row r="24" spans="1:13" s="8" customFormat="1" ht="11.25" customHeight="1">
      <c r="A24" s="83">
        <v>19</v>
      </c>
      <c r="B24" s="11" t="s">
        <v>157</v>
      </c>
      <c r="C24" s="82">
        <v>228</v>
      </c>
      <c r="D24" s="82">
        <v>197</v>
      </c>
      <c r="E24" s="10">
        <v>86.403508771929822</v>
      </c>
      <c r="F24" s="82">
        <v>83</v>
      </c>
      <c r="G24" s="10">
        <v>36.403508771929829</v>
      </c>
      <c r="H24" s="82">
        <v>99</v>
      </c>
      <c r="I24" s="10">
        <v>43.421052631578952</v>
      </c>
      <c r="J24" s="82">
        <v>15</v>
      </c>
      <c r="K24" s="10">
        <v>6.5789473684210522</v>
      </c>
      <c r="L24" s="82">
        <v>31</v>
      </c>
      <c r="M24" s="10">
        <v>13.596491228070176</v>
      </c>
    </row>
    <row r="25" spans="1:13" s="8" customFormat="1" ht="11.25" customHeight="1">
      <c r="A25" s="83">
        <v>20</v>
      </c>
      <c r="B25" s="11" t="s">
        <v>158</v>
      </c>
      <c r="C25" s="82">
        <v>232</v>
      </c>
      <c r="D25" s="82">
        <v>212</v>
      </c>
      <c r="E25" s="10">
        <v>91.379310344827587</v>
      </c>
      <c r="F25" s="82">
        <v>81</v>
      </c>
      <c r="G25" s="10">
        <v>34.913793103448278</v>
      </c>
      <c r="H25" s="82">
        <v>123</v>
      </c>
      <c r="I25" s="10">
        <v>53.017241379310342</v>
      </c>
      <c r="J25" s="82">
        <v>8</v>
      </c>
      <c r="K25" s="10">
        <v>3.4482758620689653</v>
      </c>
      <c r="L25" s="82">
        <v>20</v>
      </c>
      <c r="M25" s="10">
        <v>8.6206896551724146</v>
      </c>
    </row>
    <row r="26" spans="1:13" s="8" customFormat="1" ht="11.25" customHeight="1">
      <c r="A26" s="81">
        <v>21</v>
      </c>
      <c r="B26" s="11" t="s">
        <v>159</v>
      </c>
      <c r="C26" s="82">
        <v>126</v>
      </c>
      <c r="D26" s="82">
        <v>120</v>
      </c>
      <c r="E26" s="10">
        <v>95.238095238095227</v>
      </c>
      <c r="F26" s="82">
        <v>48</v>
      </c>
      <c r="G26" s="10">
        <v>38.095238095238095</v>
      </c>
      <c r="H26" s="82">
        <v>64</v>
      </c>
      <c r="I26" s="10">
        <v>50.793650793650791</v>
      </c>
      <c r="J26" s="82">
        <v>8</v>
      </c>
      <c r="K26" s="10">
        <v>6.3492063492063489</v>
      </c>
      <c r="L26" s="82">
        <v>6</v>
      </c>
      <c r="M26" s="10">
        <v>4.7619047619047619</v>
      </c>
    </row>
    <row r="27" spans="1:13" s="8" customFormat="1" ht="11.25" customHeight="1">
      <c r="A27" s="83">
        <v>22</v>
      </c>
      <c r="B27" s="11" t="s">
        <v>160</v>
      </c>
      <c r="C27" s="82">
        <v>1582</v>
      </c>
      <c r="D27" s="82">
        <v>1193</v>
      </c>
      <c r="E27" s="10">
        <v>75.410872313527179</v>
      </c>
      <c r="F27" s="82">
        <v>407</v>
      </c>
      <c r="G27" s="10">
        <v>25.726927939317317</v>
      </c>
      <c r="H27" s="82">
        <v>688</v>
      </c>
      <c r="I27" s="10">
        <v>43.489254108723138</v>
      </c>
      <c r="J27" s="82">
        <v>98</v>
      </c>
      <c r="K27" s="10">
        <v>6.1946902654867255</v>
      </c>
      <c r="L27" s="82">
        <v>389</v>
      </c>
      <c r="M27" s="10">
        <v>24.589127686472821</v>
      </c>
    </row>
    <row r="28" spans="1:13" s="84" customFormat="1" ht="11.25" customHeight="1">
      <c r="A28" s="83">
        <v>23</v>
      </c>
      <c r="B28" s="11" t="s">
        <v>161</v>
      </c>
      <c r="C28" s="82">
        <v>302</v>
      </c>
      <c r="D28" s="82">
        <v>282</v>
      </c>
      <c r="E28" s="10">
        <v>93.377483443708613</v>
      </c>
      <c r="F28" s="82">
        <v>108</v>
      </c>
      <c r="G28" s="10">
        <v>35.76158940397351</v>
      </c>
      <c r="H28" s="82">
        <v>145</v>
      </c>
      <c r="I28" s="10">
        <v>48.013245033112582</v>
      </c>
      <c r="J28" s="82">
        <v>29</v>
      </c>
      <c r="K28" s="10">
        <v>9.6026490066225172</v>
      </c>
      <c r="L28" s="82">
        <v>20</v>
      </c>
      <c r="M28" s="10">
        <v>6.6225165562913908</v>
      </c>
    </row>
    <row r="29" spans="1:13" s="8" customFormat="1" ht="11.25" customHeight="1">
      <c r="A29" s="83">
        <v>24</v>
      </c>
      <c r="B29" s="11" t="s">
        <v>162</v>
      </c>
      <c r="C29" s="82">
        <v>475</v>
      </c>
      <c r="D29" s="82">
        <v>400</v>
      </c>
      <c r="E29" s="10">
        <v>84.210526315789465</v>
      </c>
      <c r="F29" s="82">
        <v>135</v>
      </c>
      <c r="G29" s="10">
        <v>28.421052631578945</v>
      </c>
      <c r="H29" s="82">
        <v>226</v>
      </c>
      <c r="I29" s="10">
        <v>47.578947368421055</v>
      </c>
      <c r="J29" s="82">
        <v>39</v>
      </c>
      <c r="K29" s="10">
        <v>8.2105263157894743</v>
      </c>
      <c r="L29" s="82">
        <v>75</v>
      </c>
      <c r="M29" s="10">
        <v>15.789473684210526</v>
      </c>
    </row>
    <row r="30" spans="1:13" s="8" customFormat="1" ht="11.25" customHeight="1">
      <c r="A30" s="83">
        <v>25</v>
      </c>
      <c r="B30" s="11" t="s">
        <v>163</v>
      </c>
      <c r="C30" s="82">
        <v>1090</v>
      </c>
      <c r="D30" s="82">
        <v>932</v>
      </c>
      <c r="E30" s="10">
        <v>85.504587155963307</v>
      </c>
      <c r="F30" s="82">
        <v>390</v>
      </c>
      <c r="G30" s="10">
        <v>35.779816513761467</v>
      </c>
      <c r="H30" s="82">
        <v>471</v>
      </c>
      <c r="I30" s="10">
        <v>43.211009174311926</v>
      </c>
      <c r="J30" s="82">
        <v>71</v>
      </c>
      <c r="K30" s="10">
        <v>6.5137614678899087</v>
      </c>
      <c r="L30" s="82">
        <v>158</v>
      </c>
      <c r="M30" s="10">
        <v>14.495412844036698</v>
      </c>
    </row>
    <row r="31" spans="1:13" s="8" customFormat="1" ht="11.25" customHeight="1">
      <c r="A31" s="83">
        <v>26</v>
      </c>
      <c r="B31" s="11" t="s">
        <v>164</v>
      </c>
      <c r="C31" s="82">
        <v>238</v>
      </c>
      <c r="D31" s="82">
        <v>212</v>
      </c>
      <c r="E31" s="10">
        <v>89.075630252100851</v>
      </c>
      <c r="F31" s="82">
        <v>54</v>
      </c>
      <c r="G31" s="10">
        <v>22.689075630252102</v>
      </c>
      <c r="H31" s="82">
        <v>152</v>
      </c>
      <c r="I31" s="10">
        <v>63.865546218487388</v>
      </c>
      <c r="J31" s="82">
        <v>6</v>
      </c>
      <c r="K31" s="10">
        <v>2.5210084033613445</v>
      </c>
      <c r="L31" s="82">
        <v>26</v>
      </c>
      <c r="M31" s="10">
        <v>10.92436974789916</v>
      </c>
    </row>
    <row r="32" spans="1:13" s="8" customFormat="1" ht="11.25" customHeight="1">
      <c r="A32" s="83">
        <v>27</v>
      </c>
      <c r="B32" s="11" t="s">
        <v>165</v>
      </c>
      <c r="C32" s="82">
        <v>391</v>
      </c>
      <c r="D32" s="82">
        <v>341</v>
      </c>
      <c r="E32" s="10">
        <v>87.212276214833764</v>
      </c>
      <c r="F32" s="82">
        <v>121</v>
      </c>
      <c r="G32" s="10">
        <v>30.946291560102303</v>
      </c>
      <c r="H32" s="82">
        <v>191</v>
      </c>
      <c r="I32" s="10">
        <v>48.849104859335043</v>
      </c>
      <c r="J32" s="82">
        <v>29</v>
      </c>
      <c r="K32" s="10">
        <v>7.4168797953964196</v>
      </c>
      <c r="L32" s="82">
        <v>50</v>
      </c>
      <c r="M32" s="10">
        <v>12.787723785166241</v>
      </c>
    </row>
    <row r="33" spans="1:13" s="8" customFormat="1" ht="11.25" customHeight="1">
      <c r="A33" s="83">
        <v>28</v>
      </c>
      <c r="B33" s="11" t="s">
        <v>166</v>
      </c>
      <c r="C33" s="82">
        <v>352</v>
      </c>
      <c r="D33" s="82">
        <v>285</v>
      </c>
      <c r="E33" s="10">
        <v>80.965909090909093</v>
      </c>
      <c r="F33" s="82">
        <v>120</v>
      </c>
      <c r="G33" s="10">
        <v>34.090909090909086</v>
      </c>
      <c r="H33" s="82">
        <v>145</v>
      </c>
      <c r="I33" s="10">
        <v>41.19318181818182</v>
      </c>
      <c r="J33" s="82">
        <v>20</v>
      </c>
      <c r="K33" s="10">
        <v>5.6818181818181817</v>
      </c>
      <c r="L33" s="82">
        <v>67</v>
      </c>
      <c r="M33" s="10">
        <v>19.03409090909091</v>
      </c>
    </row>
    <row r="34" spans="1:13" s="8" customFormat="1" ht="11.25" customHeight="1">
      <c r="A34" s="83">
        <v>29</v>
      </c>
      <c r="B34" s="11" t="s">
        <v>167</v>
      </c>
      <c r="C34" s="82">
        <v>256</v>
      </c>
      <c r="D34" s="82">
        <v>240</v>
      </c>
      <c r="E34" s="10">
        <v>93.75</v>
      </c>
      <c r="F34" s="82">
        <v>87</v>
      </c>
      <c r="G34" s="10">
        <v>33.984375</v>
      </c>
      <c r="H34" s="82">
        <v>142</v>
      </c>
      <c r="I34" s="10">
        <v>55.46875</v>
      </c>
      <c r="J34" s="82">
        <v>11</v>
      </c>
      <c r="K34" s="10">
        <v>4.296875</v>
      </c>
      <c r="L34" s="82">
        <v>16</v>
      </c>
      <c r="M34" s="10">
        <v>6.25</v>
      </c>
    </row>
    <row r="35" spans="1:13" s="8" customFormat="1" ht="11.25" customHeight="1">
      <c r="A35" s="83">
        <v>30</v>
      </c>
      <c r="B35" s="11" t="s">
        <v>168</v>
      </c>
      <c r="C35" s="82">
        <v>252</v>
      </c>
      <c r="D35" s="82">
        <v>234</v>
      </c>
      <c r="E35" s="10">
        <v>92.857142857142861</v>
      </c>
      <c r="F35" s="82">
        <v>79</v>
      </c>
      <c r="G35" s="10">
        <v>31.349206349206348</v>
      </c>
      <c r="H35" s="82">
        <v>150</v>
      </c>
      <c r="I35" s="10">
        <v>59.523809523809526</v>
      </c>
      <c r="J35" s="82">
        <v>5</v>
      </c>
      <c r="K35" s="10">
        <v>1.984126984126984</v>
      </c>
      <c r="L35" s="82">
        <v>18</v>
      </c>
      <c r="M35" s="10">
        <v>7.1428571428571423</v>
      </c>
    </row>
    <row r="36" spans="1:13" s="8" customFormat="1" ht="11.25" customHeight="1">
      <c r="A36" s="83">
        <v>31</v>
      </c>
      <c r="B36" s="11" t="s">
        <v>169</v>
      </c>
      <c r="C36" s="82">
        <v>127</v>
      </c>
      <c r="D36" s="82">
        <v>117</v>
      </c>
      <c r="E36" s="10">
        <v>92.125984251968504</v>
      </c>
      <c r="F36" s="82">
        <v>49</v>
      </c>
      <c r="G36" s="10">
        <v>38.582677165354326</v>
      </c>
      <c r="H36" s="82">
        <v>60</v>
      </c>
      <c r="I36" s="10">
        <v>47.244094488188978</v>
      </c>
      <c r="J36" s="82">
        <v>8</v>
      </c>
      <c r="K36" s="10">
        <v>6.2992125984251963</v>
      </c>
      <c r="L36" s="82">
        <v>10</v>
      </c>
      <c r="M36" s="10">
        <v>7.8740157480314963</v>
      </c>
    </row>
    <row r="37" spans="1:13" s="8" customFormat="1" ht="11.25" customHeight="1">
      <c r="A37" s="83">
        <v>32</v>
      </c>
      <c r="B37" s="11" t="s">
        <v>170</v>
      </c>
      <c r="C37" s="82">
        <v>110</v>
      </c>
      <c r="D37" s="82">
        <v>98</v>
      </c>
      <c r="E37" s="10">
        <v>89.090909090909093</v>
      </c>
      <c r="F37" s="82">
        <v>23</v>
      </c>
      <c r="G37" s="10">
        <v>20.909090909090907</v>
      </c>
      <c r="H37" s="82">
        <v>59</v>
      </c>
      <c r="I37" s="10">
        <v>53.63636363636364</v>
      </c>
      <c r="J37" s="82">
        <v>16</v>
      </c>
      <c r="K37" s="10">
        <v>14.545454545454545</v>
      </c>
      <c r="L37" s="82">
        <v>12</v>
      </c>
      <c r="M37" s="10">
        <v>10.909090909090908</v>
      </c>
    </row>
    <row r="38" spans="1:13" s="8" customFormat="1" ht="11.25" customHeight="1">
      <c r="A38" s="83">
        <v>33</v>
      </c>
      <c r="B38" s="11" t="s">
        <v>171</v>
      </c>
      <c r="C38" s="82">
        <v>236</v>
      </c>
      <c r="D38" s="82">
        <v>202</v>
      </c>
      <c r="E38" s="10">
        <v>85.593220338983059</v>
      </c>
      <c r="F38" s="82">
        <v>71</v>
      </c>
      <c r="G38" s="10">
        <v>30.084745762711862</v>
      </c>
      <c r="H38" s="82">
        <v>108</v>
      </c>
      <c r="I38" s="10">
        <v>45.762711864406782</v>
      </c>
      <c r="J38" s="82">
        <v>23</v>
      </c>
      <c r="K38" s="10">
        <v>9.7457627118644066</v>
      </c>
      <c r="L38" s="82">
        <v>34</v>
      </c>
      <c r="M38" s="10">
        <v>14.40677966101695</v>
      </c>
    </row>
    <row r="39" spans="1:13" s="8" customFormat="1" ht="11.25" customHeight="1">
      <c r="A39" s="81">
        <v>34</v>
      </c>
      <c r="B39" s="11" t="s">
        <v>172</v>
      </c>
      <c r="C39" s="82">
        <v>317</v>
      </c>
      <c r="D39" s="82">
        <v>285</v>
      </c>
      <c r="E39" s="10">
        <v>89.905362776025228</v>
      </c>
      <c r="F39" s="82">
        <v>109</v>
      </c>
      <c r="G39" s="10">
        <v>34.384858044164041</v>
      </c>
      <c r="H39" s="82">
        <v>168</v>
      </c>
      <c r="I39" s="10">
        <v>52.996845425867512</v>
      </c>
      <c r="J39" s="82">
        <v>8</v>
      </c>
      <c r="K39" s="10">
        <v>2.5236593059936907</v>
      </c>
      <c r="L39" s="82">
        <v>32</v>
      </c>
      <c r="M39" s="10">
        <v>10.094637223974763</v>
      </c>
    </row>
    <row r="40" spans="1:13" s="8" customFormat="1" ht="11.25" customHeight="1">
      <c r="A40" s="83">
        <v>35</v>
      </c>
      <c r="B40" s="11" t="s">
        <v>173</v>
      </c>
      <c r="C40" s="82">
        <v>199</v>
      </c>
      <c r="D40" s="82">
        <v>179</v>
      </c>
      <c r="E40" s="10">
        <v>89.949748743718601</v>
      </c>
      <c r="F40" s="82">
        <v>75</v>
      </c>
      <c r="G40" s="10">
        <v>37.688442211055282</v>
      </c>
      <c r="H40" s="82">
        <v>96</v>
      </c>
      <c r="I40" s="10">
        <v>48.241206030150749</v>
      </c>
      <c r="J40" s="82">
        <v>8</v>
      </c>
      <c r="K40" s="10">
        <v>4.0201005025125625</v>
      </c>
      <c r="L40" s="82">
        <v>20</v>
      </c>
      <c r="M40" s="10">
        <v>10.050251256281408</v>
      </c>
    </row>
    <row r="41" spans="1:13" s="8" customFormat="1" ht="11.25" customHeight="1">
      <c r="A41" s="83">
        <v>36</v>
      </c>
      <c r="B41" s="11" t="s">
        <v>174</v>
      </c>
      <c r="C41" s="82">
        <v>250</v>
      </c>
      <c r="D41" s="82">
        <v>232</v>
      </c>
      <c r="E41" s="10">
        <v>92.800000000000011</v>
      </c>
      <c r="F41" s="82">
        <v>99</v>
      </c>
      <c r="G41" s="10">
        <v>39.6</v>
      </c>
      <c r="H41" s="82">
        <v>122</v>
      </c>
      <c r="I41" s="10">
        <v>48.8</v>
      </c>
      <c r="J41" s="82">
        <v>11</v>
      </c>
      <c r="K41" s="10">
        <v>4.3999999999999995</v>
      </c>
      <c r="L41" s="82">
        <v>18</v>
      </c>
      <c r="M41" s="10">
        <v>7.1999999999999993</v>
      </c>
    </row>
    <row r="42" spans="1:13" s="84" customFormat="1" ht="11.25" customHeight="1">
      <c r="A42" s="83">
        <v>37</v>
      </c>
      <c r="B42" s="11" t="s">
        <v>175</v>
      </c>
      <c r="C42" s="82">
        <v>1658</v>
      </c>
      <c r="D42" s="82">
        <v>1395</v>
      </c>
      <c r="E42" s="10">
        <v>84.137515078407716</v>
      </c>
      <c r="F42" s="82">
        <v>704</v>
      </c>
      <c r="G42" s="10">
        <v>42.460796139927623</v>
      </c>
      <c r="H42" s="82">
        <v>596</v>
      </c>
      <c r="I42" s="10">
        <v>35.946924004825092</v>
      </c>
      <c r="J42" s="82">
        <v>95</v>
      </c>
      <c r="K42" s="10">
        <v>5.7297949336550058</v>
      </c>
      <c r="L42" s="82">
        <v>263</v>
      </c>
      <c r="M42" s="10">
        <v>15.86248492159228</v>
      </c>
    </row>
    <row r="43" spans="1:13" s="8" customFormat="1" ht="11.25" customHeight="1">
      <c r="A43" s="83">
        <v>38</v>
      </c>
      <c r="B43" s="11" t="s">
        <v>176</v>
      </c>
      <c r="C43" s="82">
        <v>1599</v>
      </c>
      <c r="D43" s="82">
        <v>1310</v>
      </c>
      <c r="E43" s="10">
        <v>81.92620387742339</v>
      </c>
      <c r="F43" s="82">
        <v>435</v>
      </c>
      <c r="G43" s="10">
        <v>27.204502814258912</v>
      </c>
      <c r="H43" s="82">
        <v>731</v>
      </c>
      <c r="I43" s="10">
        <v>45.716072545340836</v>
      </c>
      <c r="J43" s="82">
        <v>144</v>
      </c>
      <c r="K43" s="10">
        <v>9.0056285178236397</v>
      </c>
      <c r="L43" s="82">
        <v>289</v>
      </c>
      <c r="M43" s="10">
        <v>18.07379612257661</v>
      </c>
    </row>
    <row r="44" spans="1:13" s="8" customFormat="1" ht="11.25" customHeight="1">
      <c r="A44" s="83">
        <v>39</v>
      </c>
      <c r="B44" s="11" t="s">
        <v>235</v>
      </c>
      <c r="C44" s="82">
        <v>210</v>
      </c>
      <c r="D44" s="82">
        <v>175</v>
      </c>
      <c r="E44" s="10">
        <v>83.333333333333343</v>
      </c>
      <c r="F44" s="82">
        <v>53</v>
      </c>
      <c r="G44" s="10">
        <v>25.238095238095237</v>
      </c>
      <c r="H44" s="82">
        <v>84</v>
      </c>
      <c r="I44" s="10">
        <v>40</v>
      </c>
      <c r="J44" s="82">
        <v>38</v>
      </c>
      <c r="K44" s="10">
        <v>18.095238095238095</v>
      </c>
      <c r="L44" s="82">
        <v>35</v>
      </c>
      <c r="M44" s="10">
        <v>16.666666666666664</v>
      </c>
    </row>
    <row r="45" spans="1:13" s="8" customFormat="1" ht="11.25" customHeight="1">
      <c r="A45" s="83">
        <v>40</v>
      </c>
      <c r="B45" s="11" t="s">
        <v>177</v>
      </c>
      <c r="C45" s="82">
        <v>1087</v>
      </c>
      <c r="D45" s="82">
        <v>927</v>
      </c>
      <c r="E45" s="10">
        <v>85.280588776448937</v>
      </c>
      <c r="F45" s="82">
        <v>380</v>
      </c>
      <c r="G45" s="10">
        <v>34.958601655933762</v>
      </c>
      <c r="H45" s="82">
        <v>455</v>
      </c>
      <c r="I45" s="10">
        <v>41.858325666973322</v>
      </c>
      <c r="J45" s="82">
        <v>92</v>
      </c>
      <c r="K45" s="10">
        <v>8.4636614535418584</v>
      </c>
      <c r="L45" s="82">
        <v>160</v>
      </c>
      <c r="M45" s="10">
        <v>14.719411223551058</v>
      </c>
    </row>
    <row r="46" spans="1:13" s="8" customFormat="1" ht="11.25" customHeight="1">
      <c r="A46" s="83">
        <v>41</v>
      </c>
      <c r="B46" s="11" t="s">
        <v>178</v>
      </c>
      <c r="C46" s="82">
        <v>2414</v>
      </c>
      <c r="D46" s="82">
        <v>2051</v>
      </c>
      <c r="E46" s="10">
        <v>84.962717481358737</v>
      </c>
      <c r="F46" s="82">
        <v>935</v>
      </c>
      <c r="G46" s="10">
        <v>38.732394366197184</v>
      </c>
      <c r="H46" s="82">
        <v>979</v>
      </c>
      <c r="I46" s="10">
        <v>40.555095277547636</v>
      </c>
      <c r="J46" s="82">
        <v>137</v>
      </c>
      <c r="K46" s="10">
        <v>5.6752278376139182</v>
      </c>
      <c r="L46" s="82">
        <v>363</v>
      </c>
      <c r="M46" s="10">
        <v>15.037282518641259</v>
      </c>
    </row>
    <row r="47" spans="1:13" s="8" customFormat="1" ht="11.25" customHeight="1">
      <c r="A47" s="83">
        <v>42</v>
      </c>
      <c r="B47" s="11" t="s">
        <v>179</v>
      </c>
      <c r="C47" s="82">
        <v>634</v>
      </c>
      <c r="D47" s="82">
        <v>567</v>
      </c>
      <c r="E47" s="10">
        <v>89.432176656151412</v>
      </c>
      <c r="F47" s="82">
        <v>222</v>
      </c>
      <c r="G47" s="10">
        <v>35.01577287066246</v>
      </c>
      <c r="H47" s="82">
        <v>275</v>
      </c>
      <c r="I47" s="10">
        <v>43.375394321766564</v>
      </c>
      <c r="J47" s="82">
        <v>70</v>
      </c>
      <c r="K47" s="10">
        <v>11.041009463722396</v>
      </c>
      <c r="L47" s="82">
        <v>67</v>
      </c>
      <c r="M47" s="10">
        <v>10.56782334384858</v>
      </c>
    </row>
    <row r="48" spans="1:13" s="8" customFormat="1" ht="11.25" customHeight="1">
      <c r="A48" s="83">
        <v>43</v>
      </c>
      <c r="B48" s="11" t="s">
        <v>180</v>
      </c>
      <c r="C48" s="82">
        <v>298</v>
      </c>
      <c r="D48" s="82">
        <v>264</v>
      </c>
      <c r="E48" s="10">
        <v>88.590604026845639</v>
      </c>
      <c r="F48" s="82">
        <v>117</v>
      </c>
      <c r="G48" s="10">
        <v>39.261744966442954</v>
      </c>
      <c r="H48" s="82">
        <v>113</v>
      </c>
      <c r="I48" s="10">
        <v>37.919463087248324</v>
      </c>
      <c r="J48" s="82">
        <v>34</v>
      </c>
      <c r="K48" s="10">
        <v>11.409395973154362</v>
      </c>
      <c r="L48" s="82">
        <v>34</v>
      </c>
      <c r="M48" s="10">
        <v>11.409395973154362</v>
      </c>
    </row>
    <row r="49" spans="1:13" s="8" customFormat="1" ht="11.25" customHeight="1">
      <c r="A49" s="83">
        <v>44</v>
      </c>
      <c r="B49" s="85" t="s">
        <v>181</v>
      </c>
      <c r="C49" s="82">
        <v>223</v>
      </c>
      <c r="D49" s="82">
        <v>195</v>
      </c>
      <c r="E49" s="10">
        <v>87.443946188340803</v>
      </c>
      <c r="F49" s="82">
        <v>78</v>
      </c>
      <c r="G49" s="10">
        <v>34.977578475336323</v>
      </c>
      <c r="H49" s="82">
        <v>103</v>
      </c>
      <c r="I49" s="10">
        <v>46.188340807174889</v>
      </c>
      <c r="J49" s="82">
        <v>14</v>
      </c>
      <c r="K49" s="10">
        <v>6.2780269058295968</v>
      </c>
      <c r="L49" s="82">
        <v>28</v>
      </c>
      <c r="M49" s="10">
        <v>12.556053811659194</v>
      </c>
    </row>
    <row r="50" spans="1:13" s="8" customFormat="1" ht="11.25" customHeight="1">
      <c r="A50" s="83">
        <v>45</v>
      </c>
      <c r="B50" s="85" t="s">
        <v>224</v>
      </c>
      <c r="C50" s="82">
        <v>157</v>
      </c>
      <c r="D50" s="82">
        <v>121</v>
      </c>
      <c r="E50" s="10">
        <v>77.070063694267517</v>
      </c>
      <c r="F50" s="82">
        <v>47</v>
      </c>
      <c r="G50" s="10">
        <v>29.936305732484076</v>
      </c>
      <c r="H50" s="82">
        <v>69</v>
      </c>
      <c r="I50" s="10">
        <v>43.949044585987259</v>
      </c>
      <c r="J50" s="82">
        <v>5</v>
      </c>
      <c r="K50" s="10">
        <v>3.1847133757961785</v>
      </c>
      <c r="L50" s="82">
        <v>36</v>
      </c>
      <c r="M50" s="10">
        <v>22.929936305732486</v>
      </c>
    </row>
    <row r="51" spans="1:13" s="84" customFormat="1" ht="11.25" customHeight="1">
      <c r="A51" s="83">
        <v>46</v>
      </c>
      <c r="B51" s="11" t="s">
        <v>182</v>
      </c>
      <c r="C51" s="82">
        <v>1326</v>
      </c>
      <c r="D51" s="82">
        <v>1134</v>
      </c>
      <c r="E51" s="10">
        <v>85.520361990950221</v>
      </c>
      <c r="F51" s="82">
        <v>501</v>
      </c>
      <c r="G51" s="10">
        <v>37.782805429864254</v>
      </c>
      <c r="H51" s="82">
        <v>536</v>
      </c>
      <c r="I51" s="10">
        <v>40.42232277526395</v>
      </c>
      <c r="J51" s="82">
        <v>97</v>
      </c>
      <c r="K51" s="10">
        <v>7.3152337858220218</v>
      </c>
      <c r="L51" s="82">
        <v>192</v>
      </c>
      <c r="M51" s="10">
        <v>14.479638009049776</v>
      </c>
    </row>
    <row r="52" spans="1:13" s="84" customFormat="1" ht="11.25" customHeight="1">
      <c r="A52" s="83">
        <v>47</v>
      </c>
      <c r="B52" s="11" t="s">
        <v>183</v>
      </c>
      <c r="C52" s="82">
        <v>527</v>
      </c>
      <c r="D52" s="82">
        <v>461</v>
      </c>
      <c r="E52" s="10">
        <v>87.476280834914604</v>
      </c>
      <c r="F52" s="82">
        <v>220</v>
      </c>
      <c r="G52" s="10">
        <v>41.745730550284634</v>
      </c>
      <c r="H52" s="82">
        <v>188</v>
      </c>
      <c r="I52" s="10">
        <v>35.673624288425046</v>
      </c>
      <c r="J52" s="82">
        <v>53</v>
      </c>
      <c r="K52" s="10">
        <v>10.056925996204933</v>
      </c>
      <c r="L52" s="82">
        <v>66</v>
      </c>
      <c r="M52" s="10">
        <v>12.523719165085389</v>
      </c>
    </row>
    <row r="53" spans="1:13" s="84" customFormat="1" ht="11.25" customHeight="1">
      <c r="A53" s="83">
        <v>48</v>
      </c>
      <c r="B53" s="11" t="s">
        <v>184</v>
      </c>
      <c r="C53" s="82">
        <v>196</v>
      </c>
      <c r="D53" s="82">
        <v>189</v>
      </c>
      <c r="E53" s="10">
        <v>96.428571428571431</v>
      </c>
      <c r="F53" s="82">
        <v>28</v>
      </c>
      <c r="G53" s="10">
        <v>14.285714285714285</v>
      </c>
      <c r="H53" s="82">
        <v>158</v>
      </c>
      <c r="I53" s="10">
        <v>80.612244897959187</v>
      </c>
      <c r="J53" s="82">
        <v>3</v>
      </c>
      <c r="K53" s="10">
        <v>1.5306122448979591</v>
      </c>
      <c r="L53" s="82">
        <v>7</v>
      </c>
      <c r="M53" s="10">
        <v>3.5714285714285712</v>
      </c>
    </row>
    <row r="54" spans="1:13" s="8" customFormat="1" ht="11.25" customHeight="1">
      <c r="A54" s="83">
        <v>49</v>
      </c>
      <c r="B54" s="85" t="s">
        <v>185</v>
      </c>
      <c r="C54" s="82">
        <v>240</v>
      </c>
      <c r="D54" s="82">
        <v>204</v>
      </c>
      <c r="E54" s="10">
        <v>85</v>
      </c>
      <c r="F54" s="82">
        <v>91</v>
      </c>
      <c r="G54" s="10">
        <v>37.916666666666664</v>
      </c>
      <c r="H54" s="82">
        <v>93</v>
      </c>
      <c r="I54" s="10">
        <v>38.75</v>
      </c>
      <c r="J54" s="82">
        <v>20</v>
      </c>
      <c r="K54" s="10">
        <v>8.3333333333333321</v>
      </c>
      <c r="L54" s="82">
        <v>36</v>
      </c>
      <c r="M54" s="10">
        <v>15</v>
      </c>
    </row>
    <row r="55" spans="1:13" s="8" customFormat="1" ht="11.25" customHeight="1">
      <c r="A55" s="83">
        <v>50</v>
      </c>
      <c r="B55" s="85" t="s">
        <v>186</v>
      </c>
      <c r="C55" s="82">
        <v>445</v>
      </c>
      <c r="D55" s="82">
        <v>390</v>
      </c>
      <c r="E55" s="10">
        <v>87.640449438202253</v>
      </c>
      <c r="F55" s="82">
        <v>176</v>
      </c>
      <c r="G55" s="10">
        <v>39.550561797752806</v>
      </c>
      <c r="H55" s="82">
        <v>171</v>
      </c>
      <c r="I55" s="10">
        <v>38.426966292134829</v>
      </c>
      <c r="J55" s="82">
        <v>43</v>
      </c>
      <c r="K55" s="10">
        <v>9.6629213483146064</v>
      </c>
      <c r="L55" s="82">
        <v>55</v>
      </c>
      <c r="M55" s="10">
        <v>12.359550561797752</v>
      </c>
    </row>
    <row r="56" spans="1:13" s="8" customFormat="1" ht="11.25" customHeight="1">
      <c r="A56" s="83">
        <v>51</v>
      </c>
      <c r="B56" s="11" t="s">
        <v>187</v>
      </c>
      <c r="C56" s="82">
        <v>88</v>
      </c>
      <c r="D56" s="82">
        <v>82</v>
      </c>
      <c r="E56" s="10">
        <v>93.181818181818173</v>
      </c>
      <c r="F56" s="82">
        <v>30</v>
      </c>
      <c r="G56" s="10">
        <v>34.090909090909086</v>
      </c>
      <c r="H56" s="82">
        <v>30</v>
      </c>
      <c r="I56" s="10">
        <v>34.090909090909086</v>
      </c>
      <c r="J56" s="82">
        <v>22</v>
      </c>
      <c r="K56" s="10">
        <v>25</v>
      </c>
      <c r="L56" s="82">
        <v>6</v>
      </c>
      <c r="M56" s="10">
        <v>6.8181818181818175</v>
      </c>
    </row>
    <row r="57" spans="1:13" s="8" customFormat="1" ht="11.25" customHeight="1">
      <c r="A57" s="83">
        <v>52</v>
      </c>
      <c r="B57" s="11" t="s">
        <v>236</v>
      </c>
      <c r="C57" s="82">
        <v>1531</v>
      </c>
      <c r="D57" s="82">
        <v>1268</v>
      </c>
      <c r="E57" s="10">
        <v>82.821685173089492</v>
      </c>
      <c r="F57" s="82">
        <v>385</v>
      </c>
      <c r="G57" s="10">
        <v>25.146962769431745</v>
      </c>
      <c r="H57" s="82">
        <v>798</v>
      </c>
      <c r="I57" s="10">
        <v>52.12279555845852</v>
      </c>
      <c r="J57" s="82">
        <v>85</v>
      </c>
      <c r="K57" s="10">
        <v>5.5519268451992163</v>
      </c>
      <c r="L57" s="82">
        <v>263</v>
      </c>
      <c r="M57" s="10">
        <v>17.178314826910515</v>
      </c>
    </row>
    <row r="58" spans="1:13" s="8" customFormat="1" ht="11.25" customHeight="1">
      <c r="A58" s="83">
        <v>52</v>
      </c>
      <c r="B58" s="11" t="s">
        <v>237</v>
      </c>
      <c r="C58" s="82">
        <v>1378</v>
      </c>
      <c r="D58" s="82">
        <v>1159</v>
      </c>
      <c r="E58" s="10">
        <v>84.107402031930334</v>
      </c>
      <c r="F58" s="82">
        <v>423</v>
      </c>
      <c r="G58" s="10">
        <v>30.696661828737298</v>
      </c>
      <c r="H58" s="82">
        <v>580</v>
      </c>
      <c r="I58" s="10">
        <v>42.089985486211901</v>
      </c>
      <c r="J58" s="82">
        <v>156</v>
      </c>
      <c r="K58" s="10">
        <v>11.320754716981133</v>
      </c>
      <c r="L58" s="82">
        <v>219</v>
      </c>
      <c r="M58" s="10">
        <v>15.892597968069666</v>
      </c>
    </row>
    <row r="59" spans="1:13" s="8" customFormat="1" ht="11.25" customHeight="1">
      <c r="A59" s="83">
        <v>53</v>
      </c>
      <c r="B59" s="11" t="s">
        <v>188</v>
      </c>
      <c r="C59" s="82">
        <v>1471</v>
      </c>
      <c r="D59" s="82">
        <v>1194</v>
      </c>
      <c r="E59" s="10">
        <v>81.169272603670976</v>
      </c>
      <c r="F59" s="82">
        <v>443</v>
      </c>
      <c r="G59" s="10">
        <v>30.115567641060505</v>
      </c>
      <c r="H59" s="82">
        <v>592</v>
      </c>
      <c r="I59" s="10">
        <v>40.244731475186946</v>
      </c>
      <c r="J59" s="82">
        <v>159</v>
      </c>
      <c r="K59" s="10">
        <v>10.808973487423522</v>
      </c>
      <c r="L59" s="82">
        <v>277</v>
      </c>
      <c r="M59" s="10">
        <v>18.830727396329028</v>
      </c>
    </row>
    <row r="60" spans="1:13" s="8" customFormat="1" ht="11.25" customHeight="1">
      <c r="A60" s="83">
        <v>54</v>
      </c>
      <c r="B60" s="11" t="s">
        <v>189</v>
      </c>
      <c r="C60" s="82">
        <v>1526</v>
      </c>
      <c r="D60" s="82">
        <v>1254</v>
      </c>
      <c r="E60" s="10">
        <v>82.175622542595022</v>
      </c>
      <c r="F60" s="82">
        <v>430</v>
      </c>
      <c r="G60" s="10">
        <v>28.178243774574053</v>
      </c>
      <c r="H60" s="82">
        <v>651</v>
      </c>
      <c r="I60" s="10">
        <v>42.660550458715598</v>
      </c>
      <c r="J60" s="82">
        <v>173</v>
      </c>
      <c r="K60" s="10">
        <v>11.336828309305373</v>
      </c>
      <c r="L60" s="82">
        <v>272</v>
      </c>
      <c r="M60" s="10">
        <v>17.824377457404982</v>
      </c>
    </row>
    <row r="61" spans="1:13" s="8" customFormat="1" ht="11.25" customHeight="1">
      <c r="A61" s="83">
        <v>55</v>
      </c>
      <c r="B61" s="11" t="s">
        <v>190</v>
      </c>
      <c r="C61" s="82">
        <v>1428</v>
      </c>
      <c r="D61" s="82">
        <v>1180</v>
      </c>
      <c r="E61" s="10">
        <v>82.633053221288506</v>
      </c>
      <c r="F61" s="82">
        <v>403</v>
      </c>
      <c r="G61" s="10">
        <v>28.221288515406162</v>
      </c>
      <c r="H61" s="82">
        <v>661</v>
      </c>
      <c r="I61" s="10">
        <v>46.288515406162468</v>
      </c>
      <c r="J61" s="82">
        <v>116</v>
      </c>
      <c r="K61" s="10">
        <v>8.1232492997198875</v>
      </c>
      <c r="L61" s="82">
        <v>248</v>
      </c>
      <c r="M61" s="10">
        <v>17.366946778711483</v>
      </c>
    </row>
    <row r="62" spans="1:13" s="8" customFormat="1" ht="11.25" customHeight="1">
      <c r="A62" s="81">
        <v>56</v>
      </c>
      <c r="B62" s="11" t="s">
        <v>191</v>
      </c>
      <c r="C62" s="82">
        <v>1471</v>
      </c>
      <c r="D62" s="82">
        <v>1241</v>
      </c>
      <c r="E62" s="10">
        <v>84.36437797416724</v>
      </c>
      <c r="F62" s="82">
        <v>449</v>
      </c>
      <c r="G62" s="10">
        <v>30.52345343303875</v>
      </c>
      <c r="H62" s="82">
        <v>684</v>
      </c>
      <c r="I62" s="10">
        <v>46.498980285520055</v>
      </c>
      <c r="J62" s="82">
        <v>108</v>
      </c>
      <c r="K62" s="10">
        <v>7.3419442556084293</v>
      </c>
      <c r="L62" s="82">
        <v>230</v>
      </c>
      <c r="M62" s="10">
        <v>15.635622025832765</v>
      </c>
    </row>
    <row r="63" spans="1:13" s="8" customFormat="1" ht="11.25" customHeight="1">
      <c r="A63" s="83">
        <v>57</v>
      </c>
      <c r="B63" s="11" t="s">
        <v>192</v>
      </c>
      <c r="C63" s="82">
        <v>1478</v>
      </c>
      <c r="D63" s="82">
        <v>1160</v>
      </c>
      <c r="E63" s="10">
        <v>78.484438430311229</v>
      </c>
      <c r="F63" s="82">
        <v>371</v>
      </c>
      <c r="G63" s="10">
        <v>25.10148849797023</v>
      </c>
      <c r="H63" s="82">
        <v>646</v>
      </c>
      <c r="I63" s="10">
        <v>43.707713125845736</v>
      </c>
      <c r="J63" s="82">
        <v>143</v>
      </c>
      <c r="K63" s="10">
        <v>9.6752368064952634</v>
      </c>
      <c r="L63" s="82">
        <v>318</v>
      </c>
      <c r="M63" s="10">
        <v>21.515561569688767</v>
      </c>
    </row>
    <row r="64" spans="1:13" s="8" customFormat="1" ht="11.25" customHeight="1">
      <c r="A64" s="83">
        <v>58</v>
      </c>
      <c r="B64" s="11" t="s">
        <v>193</v>
      </c>
      <c r="C64" s="82">
        <v>1343</v>
      </c>
      <c r="D64" s="82">
        <v>1100</v>
      </c>
      <c r="E64" s="10">
        <v>81.906180193596427</v>
      </c>
      <c r="F64" s="82">
        <v>340</v>
      </c>
      <c r="G64" s="10">
        <v>25.316455696202532</v>
      </c>
      <c r="H64" s="82">
        <v>695</v>
      </c>
      <c r="I64" s="10">
        <v>51.749813849590467</v>
      </c>
      <c r="J64" s="82">
        <v>65</v>
      </c>
      <c r="K64" s="10">
        <v>4.8399106478034248</v>
      </c>
      <c r="L64" s="82">
        <v>243</v>
      </c>
      <c r="M64" s="10">
        <v>18.093819806403573</v>
      </c>
    </row>
    <row r="65" spans="1:13" s="8" customFormat="1" ht="11.25" customHeight="1">
      <c r="A65" s="83">
        <v>59</v>
      </c>
      <c r="B65" s="11" t="s">
        <v>194</v>
      </c>
      <c r="C65" s="82">
        <v>1791</v>
      </c>
      <c r="D65" s="82">
        <v>1547</v>
      </c>
      <c r="E65" s="10">
        <v>86.376326074818536</v>
      </c>
      <c r="F65" s="82">
        <v>504</v>
      </c>
      <c r="G65" s="10">
        <v>28.140703517587941</v>
      </c>
      <c r="H65" s="82">
        <v>918</v>
      </c>
      <c r="I65" s="10">
        <v>51.256281407035175</v>
      </c>
      <c r="J65" s="82">
        <v>125</v>
      </c>
      <c r="K65" s="10">
        <v>6.9793411501954212</v>
      </c>
      <c r="L65" s="82">
        <v>244</v>
      </c>
      <c r="M65" s="10">
        <v>13.623673925181462</v>
      </c>
    </row>
    <row r="66" spans="1:13" s="8" customFormat="1" ht="12">
      <c r="A66" s="173" t="s">
        <v>195</v>
      </c>
      <c r="B66" s="173"/>
      <c r="C66" s="48">
        <f>SUM(C6:C65)</f>
        <v>37636</v>
      </c>
      <c r="D66" s="48">
        <f>SUM(D6:D65)</f>
        <v>31896</v>
      </c>
      <c r="E66" s="12">
        <f>D66/C66*100</f>
        <v>84.748644914443616</v>
      </c>
      <c r="F66" s="48">
        <f>SUM(F6:F65)</f>
        <v>11438</v>
      </c>
      <c r="G66" s="12">
        <f>F66/C66*100</f>
        <v>30.391114889998939</v>
      </c>
      <c r="H66" s="48">
        <f>SUM(H6:H65)</f>
        <v>17522</v>
      </c>
      <c r="I66" s="12">
        <f>H66/C66*100</f>
        <v>46.556488468487615</v>
      </c>
      <c r="J66" s="48">
        <f>SUM(J6:J65)</f>
        <v>2936</v>
      </c>
      <c r="K66" s="12">
        <f>J66/C66*100</f>
        <v>7.8010415559570623</v>
      </c>
      <c r="L66" s="48">
        <f>SUM(L6:L65)</f>
        <v>5736</v>
      </c>
      <c r="M66" s="12">
        <f>L66/C66*100</f>
        <v>15.240726963545542</v>
      </c>
    </row>
    <row r="67" spans="1:13" s="8" customFormat="1" ht="12"/>
    <row r="68" spans="1:13" s="8" customFormat="1" ht="12"/>
  </sheetData>
  <autoFilter ref="A5:M5"/>
  <mergeCells count="11">
    <mergeCell ref="A66:B66"/>
    <mergeCell ref="A1:M1"/>
    <mergeCell ref="A2:A4"/>
    <mergeCell ref="B2:B4"/>
    <mergeCell ref="C2:C4"/>
    <mergeCell ref="D2:E3"/>
    <mergeCell ref="F2:K2"/>
    <mergeCell ref="L2:M3"/>
    <mergeCell ref="F3:G3"/>
    <mergeCell ref="H3:I3"/>
    <mergeCell ref="J3:K3"/>
  </mergeCells>
  <phoneticPr fontId="35" type="noConversion"/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M84"/>
  <sheetViews>
    <sheetView topLeftCell="A44" workbookViewId="0">
      <selection activeCell="A2" sqref="A2:M84"/>
    </sheetView>
  </sheetViews>
  <sheetFormatPr defaultRowHeight="12.75"/>
  <cols>
    <col min="1" max="1" width="3.85546875" customWidth="1"/>
    <col min="2" max="2" width="24.28515625" customWidth="1"/>
    <col min="3" max="3" width="8" customWidth="1"/>
    <col min="4" max="4" width="7.85546875" customWidth="1"/>
    <col min="5" max="5" width="6" customWidth="1"/>
    <col min="6" max="6" width="6.140625" customWidth="1"/>
    <col min="7" max="7" width="5.7109375" customWidth="1"/>
    <col min="8" max="8" width="6.85546875" customWidth="1"/>
    <col min="9" max="9" width="5.28515625" customWidth="1"/>
    <col min="10" max="10" width="5.5703125" customWidth="1"/>
    <col min="11" max="11" width="6" customWidth="1"/>
    <col min="12" max="12" width="7.42578125" customWidth="1"/>
    <col min="13" max="13" width="7.7109375" style="96" customWidth="1"/>
  </cols>
  <sheetData>
    <row r="1" spans="1:13" s="87" customFormat="1" ht="6" customHeight="1">
      <c r="A1" s="86"/>
      <c r="B1" s="4"/>
      <c r="C1" s="4"/>
      <c r="D1" s="4"/>
      <c r="E1" s="4"/>
      <c r="F1" s="4"/>
      <c r="G1" s="191"/>
      <c r="H1" s="191"/>
      <c r="I1" s="191"/>
      <c r="J1" s="191"/>
      <c r="K1" s="191"/>
      <c r="L1" s="191"/>
      <c r="M1" s="191"/>
    </row>
    <row r="2" spans="1:13" s="87" customFormat="1" ht="45" customHeight="1">
      <c r="A2" s="161" t="s">
        <v>345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21" customHeight="1">
      <c r="A3" s="162" t="s">
        <v>0</v>
      </c>
      <c r="B3" s="162" t="s">
        <v>215</v>
      </c>
      <c r="C3" s="162" t="s">
        <v>137</v>
      </c>
      <c r="D3" s="162" t="s">
        <v>138</v>
      </c>
      <c r="E3" s="162"/>
      <c r="F3" s="162" t="s">
        <v>1</v>
      </c>
      <c r="G3" s="162"/>
      <c r="H3" s="162"/>
      <c r="I3" s="162"/>
      <c r="J3" s="162"/>
      <c r="K3" s="162"/>
      <c r="L3" s="157" t="s">
        <v>196</v>
      </c>
      <c r="M3" s="158"/>
    </row>
    <row r="4" spans="1:13" ht="32.25" customHeight="1">
      <c r="A4" s="162"/>
      <c r="B4" s="162"/>
      <c r="C4" s="162"/>
      <c r="D4" s="162"/>
      <c r="E4" s="162"/>
      <c r="F4" s="162" t="s">
        <v>2</v>
      </c>
      <c r="G4" s="162"/>
      <c r="H4" s="162" t="s">
        <v>3</v>
      </c>
      <c r="I4" s="162"/>
      <c r="J4" s="162" t="s">
        <v>4</v>
      </c>
      <c r="K4" s="162"/>
      <c r="L4" s="159"/>
      <c r="M4" s="160"/>
    </row>
    <row r="5" spans="1:13" ht="27.75" customHeight="1">
      <c r="A5" s="162"/>
      <c r="B5" s="162"/>
      <c r="C5" s="162"/>
      <c r="D5" s="13" t="s">
        <v>5</v>
      </c>
      <c r="E5" s="15" t="s">
        <v>6</v>
      </c>
      <c r="F5" s="13" t="s">
        <v>5</v>
      </c>
      <c r="G5" s="15" t="s">
        <v>6</v>
      </c>
      <c r="H5" s="13" t="s">
        <v>5</v>
      </c>
      <c r="I5" s="15" t="s">
        <v>6</v>
      </c>
      <c r="J5" s="13" t="s">
        <v>5</v>
      </c>
      <c r="K5" s="15" t="s">
        <v>6</v>
      </c>
      <c r="L5" s="13" t="s">
        <v>5</v>
      </c>
      <c r="M5" s="15" t="s">
        <v>6</v>
      </c>
    </row>
    <row r="6" spans="1:13" ht="14.25" customHeight="1">
      <c r="A6" s="95" t="s">
        <v>94</v>
      </c>
      <c r="B6" s="221" t="s">
        <v>197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</row>
    <row r="7" spans="1:13">
      <c r="A7" s="143">
        <v>1</v>
      </c>
      <c r="B7" s="45" t="s">
        <v>24</v>
      </c>
      <c r="C7" s="82">
        <v>2223</v>
      </c>
      <c r="D7" s="82">
        <v>1990</v>
      </c>
      <c r="E7" s="10">
        <v>89.518668466036885</v>
      </c>
      <c r="F7" s="82">
        <v>735</v>
      </c>
      <c r="G7" s="10">
        <v>33.063427800269906</v>
      </c>
      <c r="H7" s="82">
        <v>1107</v>
      </c>
      <c r="I7" s="10">
        <v>49.797570850202426</v>
      </c>
      <c r="J7" s="82">
        <v>148</v>
      </c>
      <c r="K7" s="10">
        <v>6.6576698155645531</v>
      </c>
      <c r="L7" s="82">
        <v>233</v>
      </c>
      <c r="M7" s="88">
        <v>10.481331533963113</v>
      </c>
    </row>
    <row r="8" spans="1:13">
      <c r="A8" s="143">
        <v>2</v>
      </c>
      <c r="B8" s="45" t="s">
        <v>25</v>
      </c>
      <c r="C8" s="82">
        <v>1952</v>
      </c>
      <c r="D8" s="82">
        <v>1634</v>
      </c>
      <c r="E8" s="10">
        <v>83.709016393442624</v>
      </c>
      <c r="F8" s="82">
        <v>497</v>
      </c>
      <c r="G8" s="10">
        <v>25.46106557377049</v>
      </c>
      <c r="H8" s="82">
        <v>1022</v>
      </c>
      <c r="I8" s="10">
        <v>52.356557377049185</v>
      </c>
      <c r="J8" s="82">
        <v>115</v>
      </c>
      <c r="K8" s="10">
        <v>5.8913934426229515</v>
      </c>
      <c r="L8" s="82">
        <v>318</v>
      </c>
      <c r="M8" s="88">
        <v>16.290983606557376</v>
      </c>
    </row>
    <row r="9" spans="1:13">
      <c r="A9" s="143">
        <v>3</v>
      </c>
      <c r="B9" s="45" t="s">
        <v>26</v>
      </c>
      <c r="C9" s="82">
        <v>103</v>
      </c>
      <c r="D9" s="82">
        <v>94</v>
      </c>
      <c r="E9" s="10">
        <v>91.262135922330103</v>
      </c>
      <c r="F9" s="82">
        <v>31</v>
      </c>
      <c r="G9" s="10">
        <v>30.097087378640776</v>
      </c>
      <c r="H9" s="82">
        <v>53</v>
      </c>
      <c r="I9" s="10">
        <v>51.456310679611647</v>
      </c>
      <c r="J9" s="82">
        <v>10</v>
      </c>
      <c r="K9" s="10">
        <v>9.7087378640776691</v>
      </c>
      <c r="L9" s="82">
        <v>9</v>
      </c>
      <c r="M9" s="88">
        <v>8.7378640776699026</v>
      </c>
    </row>
    <row r="10" spans="1:13">
      <c r="A10" s="143">
        <v>4</v>
      </c>
      <c r="B10" s="45" t="s">
        <v>198</v>
      </c>
      <c r="C10" s="82">
        <v>52</v>
      </c>
      <c r="D10" s="82">
        <v>48</v>
      </c>
      <c r="E10" s="10">
        <v>92.307692307692307</v>
      </c>
      <c r="F10" s="82">
        <v>29</v>
      </c>
      <c r="G10" s="10">
        <v>55.769230769230774</v>
      </c>
      <c r="H10" s="82">
        <v>15</v>
      </c>
      <c r="I10" s="10">
        <v>28.846153846153843</v>
      </c>
      <c r="J10" s="82">
        <v>4</v>
      </c>
      <c r="K10" s="10">
        <v>7.6923076923076925</v>
      </c>
      <c r="L10" s="82">
        <v>4</v>
      </c>
      <c r="M10" s="88">
        <v>7.6923076923076925</v>
      </c>
    </row>
    <row r="11" spans="1:13">
      <c r="A11" s="143">
        <v>5</v>
      </c>
      <c r="B11" s="45" t="s">
        <v>199</v>
      </c>
      <c r="C11" s="82">
        <v>5</v>
      </c>
      <c r="D11" s="82">
        <v>5</v>
      </c>
      <c r="E11" s="10">
        <v>100</v>
      </c>
      <c r="F11" s="82">
        <v>4</v>
      </c>
      <c r="G11" s="10">
        <v>80</v>
      </c>
      <c r="H11" s="82">
        <v>1</v>
      </c>
      <c r="I11" s="10">
        <v>20</v>
      </c>
      <c r="J11" s="82">
        <v>0</v>
      </c>
      <c r="K11" s="10">
        <v>0</v>
      </c>
      <c r="L11" s="82">
        <v>0</v>
      </c>
      <c r="M11" s="88">
        <v>0</v>
      </c>
    </row>
    <row r="12" spans="1:13" ht="12.75" customHeight="1">
      <c r="A12" s="143">
        <v>6</v>
      </c>
      <c r="B12" s="45" t="s">
        <v>27</v>
      </c>
      <c r="C12" s="82">
        <v>1757</v>
      </c>
      <c r="D12" s="82">
        <v>1547</v>
      </c>
      <c r="E12" s="10">
        <v>88.047808764940243</v>
      </c>
      <c r="F12" s="82">
        <v>444</v>
      </c>
      <c r="G12" s="10">
        <v>25.270347182697776</v>
      </c>
      <c r="H12" s="82">
        <v>977</v>
      </c>
      <c r="I12" s="10">
        <v>55.606146841206602</v>
      </c>
      <c r="J12" s="82">
        <v>126</v>
      </c>
      <c r="K12" s="10">
        <v>7.1713147410358573</v>
      </c>
      <c r="L12" s="82">
        <v>210</v>
      </c>
      <c r="M12" s="88">
        <v>11.952191235059761</v>
      </c>
    </row>
    <row r="13" spans="1:13">
      <c r="A13" s="143">
        <v>7</v>
      </c>
      <c r="B13" s="45" t="s">
        <v>28</v>
      </c>
      <c r="C13" s="82">
        <v>498</v>
      </c>
      <c r="D13" s="82">
        <v>453</v>
      </c>
      <c r="E13" s="10">
        <v>90.963855421686745</v>
      </c>
      <c r="F13" s="82">
        <v>210</v>
      </c>
      <c r="G13" s="10">
        <v>42.168674698795186</v>
      </c>
      <c r="H13" s="82">
        <v>229</v>
      </c>
      <c r="I13" s="10">
        <v>45.983935742971887</v>
      </c>
      <c r="J13" s="82">
        <v>14</v>
      </c>
      <c r="K13" s="10">
        <v>2.8112449799196786</v>
      </c>
      <c r="L13" s="82">
        <v>45</v>
      </c>
      <c r="M13" s="10">
        <v>9.0361445783132535</v>
      </c>
    </row>
    <row r="14" spans="1:13">
      <c r="A14" s="143">
        <v>8</v>
      </c>
      <c r="B14" s="45" t="s">
        <v>225</v>
      </c>
      <c r="C14" s="82">
        <v>1214</v>
      </c>
      <c r="D14" s="82">
        <v>1090</v>
      </c>
      <c r="E14" s="10">
        <v>89.78583196046128</v>
      </c>
      <c r="F14" s="82">
        <v>503</v>
      </c>
      <c r="G14" s="10">
        <v>41.433278418451401</v>
      </c>
      <c r="H14" s="82">
        <v>532</v>
      </c>
      <c r="I14" s="10">
        <v>43.82207578253707</v>
      </c>
      <c r="J14" s="82">
        <v>55</v>
      </c>
      <c r="K14" s="10">
        <v>4.5304777594728174</v>
      </c>
      <c r="L14" s="82">
        <v>124</v>
      </c>
      <c r="M14" s="88">
        <v>10.214168039538714</v>
      </c>
    </row>
    <row r="15" spans="1:13">
      <c r="A15" s="143">
        <v>9</v>
      </c>
      <c r="B15" s="45" t="s">
        <v>226</v>
      </c>
      <c r="C15" s="82">
        <v>21</v>
      </c>
      <c r="D15" s="82">
        <v>19</v>
      </c>
      <c r="E15" s="10">
        <v>90.476190476190482</v>
      </c>
      <c r="F15" s="82">
        <v>4</v>
      </c>
      <c r="G15" s="10">
        <v>19.047619047619047</v>
      </c>
      <c r="H15" s="82">
        <v>12</v>
      </c>
      <c r="I15" s="10">
        <v>57.142857142857139</v>
      </c>
      <c r="J15" s="82">
        <v>3</v>
      </c>
      <c r="K15" s="10">
        <v>14.285714285714285</v>
      </c>
      <c r="L15" s="82">
        <v>2</v>
      </c>
      <c r="M15" s="88">
        <v>9.5238095238095237</v>
      </c>
    </row>
    <row r="16" spans="1:13">
      <c r="A16" s="143">
        <v>10</v>
      </c>
      <c r="B16" s="45" t="s">
        <v>29</v>
      </c>
      <c r="C16" s="82">
        <v>513</v>
      </c>
      <c r="D16" s="82">
        <v>467</v>
      </c>
      <c r="E16" s="10">
        <v>91.033138401559455</v>
      </c>
      <c r="F16" s="82">
        <v>157</v>
      </c>
      <c r="G16" s="10">
        <v>30.604288499025341</v>
      </c>
      <c r="H16" s="82">
        <v>286</v>
      </c>
      <c r="I16" s="10">
        <v>55.750487329434698</v>
      </c>
      <c r="J16" s="82">
        <v>24</v>
      </c>
      <c r="K16" s="10">
        <v>4.6783625730994149</v>
      </c>
      <c r="L16" s="82">
        <v>46</v>
      </c>
      <c r="M16" s="88">
        <v>8.9668615984405449</v>
      </c>
    </row>
    <row r="17" spans="1:13">
      <c r="A17" s="143">
        <v>11</v>
      </c>
      <c r="B17" s="45" t="s">
        <v>30</v>
      </c>
      <c r="C17" s="82">
        <v>39</v>
      </c>
      <c r="D17" s="82">
        <v>35</v>
      </c>
      <c r="E17" s="10">
        <v>89.743589743589752</v>
      </c>
      <c r="F17" s="82">
        <v>21</v>
      </c>
      <c r="G17" s="10">
        <v>53.846153846153847</v>
      </c>
      <c r="H17" s="82">
        <v>13</v>
      </c>
      <c r="I17" s="10">
        <v>33.333333333333329</v>
      </c>
      <c r="J17" s="82">
        <v>1</v>
      </c>
      <c r="K17" s="10">
        <v>2.5641025641025639</v>
      </c>
      <c r="L17" s="82">
        <v>4</v>
      </c>
      <c r="M17" s="88">
        <v>10.256410256410255</v>
      </c>
    </row>
    <row r="18" spans="1:13" s="31" customFormat="1" ht="15">
      <c r="A18" s="143">
        <v>12</v>
      </c>
      <c r="B18" s="45" t="s">
        <v>227</v>
      </c>
      <c r="C18" s="82">
        <v>583</v>
      </c>
      <c r="D18" s="82">
        <v>529</v>
      </c>
      <c r="E18" s="10">
        <v>90.737564322469993</v>
      </c>
      <c r="F18" s="82">
        <v>228</v>
      </c>
      <c r="G18" s="10">
        <v>39.108061749571185</v>
      </c>
      <c r="H18" s="82">
        <v>282</v>
      </c>
      <c r="I18" s="10">
        <v>48.370497427101199</v>
      </c>
      <c r="J18" s="82">
        <v>19</v>
      </c>
      <c r="K18" s="10">
        <v>3.2590051457975986</v>
      </c>
      <c r="L18" s="82">
        <v>54</v>
      </c>
      <c r="M18" s="88">
        <v>9.2624356775300178</v>
      </c>
    </row>
    <row r="19" spans="1:13" ht="12.75" customHeight="1">
      <c r="A19" s="143">
        <v>13</v>
      </c>
      <c r="B19" s="45" t="s">
        <v>32</v>
      </c>
      <c r="C19" s="82">
        <v>561</v>
      </c>
      <c r="D19" s="82">
        <v>506</v>
      </c>
      <c r="E19" s="10">
        <v>90.196078431372555</v>
      </c>
      <c r="F19" s="82">
        <v>234</v>
      </c>
      <c r="G19" s="10">
        <v>41.711229946524064</v>
      </c>
      <c r="H19" s="82">
        <v>232</v>
      </c>
      <c r="I19" s="10">
        <v>41.354723707664888</v>
      </c>
      <c r="J19" s="82">
        <v>40</v>
      </c>
      <c r="K19" s="10">
        <v>7.1301247771836014</v>
      </c>
      <c r="L19" s="82">
        <v>55</v>
      </c>
      <c r="M19" s="88">
        <v>9.8039215686274517</v>
      </c>
    </row>
    <row r="20" spans="1:13" ht="12" customHeight="1">
      <c r="A20" s="143">
        <v>14</v>
      </c>
      <c r="B20" s="45" t="s">
        <v>33</v>
      </c>
      <c r="C20" s="82">
        <v>420</v>
      </c>
      <c r="D20" s="82">
        <v>379</v>
      </c>
      <c r="E20" s="10">
        <v>90.238095238095241</v>
      </c>
      <c r="F20" s="82">
        <v>146</v>
      </c>
      <c r="G20" s="10">
        <v>34.761904761904759</v>
      </c>
      <c r="H20" s="82">
        <v>203</v>
      </c>
      <c r="I20" s="10">
        <v>48.333333333333336</v>
      </c>
      <c r="J20" s="82">
        <v>30</v>
      </c>
      <c r="K20" s="10">
        <v>7.1428571428571423</v>
      </c>
      <c r="L20" s="82">
        <v>41</v>
      </c>
      <c r="M20" s="88">
        <v>9.7619047619047628</v>
      </c>
    </row>
    <row r="21" spans="1:13">
      <c r="A21" s="143">
        <v>15</v>
      </c>
      <c r="B21" s="45" t="s">
        <v>34</v>
      </c>
      <c r="C21" s="82">
        <v>532</v>
      </c>
      <c r="D21" s="82">
        <v>458</v>
      </c>
      <c r="E21" s="10">
        <v>86.090225563909769</v>
      </c>
      <c r="F21" s="82">
        <v>164</v>
      </c>
      <c r="G21" s="10">
        <v>30.82706766917293</v>
      </c>
      <c r="H21" s="82">
        <v>247</v>
      </c>
      <c r="I21" s="10">
        <v>46.428571428571431</v>
      </c>
      <c r="J21" s="82">
        <v>47</v>
      </c>
      <c r="K21" s="10">
        <v>8.8345864661654137</v>
      </c>
      <c r="L21" s="82">
        <v>74</v>
      </c>
      <c r="M21" s="88">
        <v>13.909774436090224</v>
      </c>
    </row>
    <row r="22" spans="1:13">
      <c r="A22" s="143">
        <v>16</v>
      </c>
      <c r="B22" s="45" t="s">
        <v>35</v>
      </c>
      <c r="C22" s="82">
        <v>727</v>
      </c>
      <c r="D22" s="82">
        <v>655</v>
      </c>
      <c r="E22" s="10">
        <v>90.09628610729024</v>
      </c>
      <c r="F22" s="82">
        <v>160</v>
      </c>
      <c r="G22" s="10">
        <v>22.008253094910589</v>
      </c>
      <c r="H22" s="82">
        <v>422</v>
      </c>
      <c r="I22" s="10">
        <v>58.046767537826682</v>
      </c>
      <c r="J22" s="82">
        <v>73</v>
      </c>
      <c r="K22" s="10">
        <v>10.041265474552958</v>
      </c>
      <c r="L22" s="82">
        <v>72</v>
      </c>
      <c r="M22" s="88">
        <v>9.9037138927097654</v>
      </c>
    </row>
    <row r="23" spans="1:13">
      <c r="A23" s="143">
        <v>17</v>
      </c>
      <c r="B23" s="45" t="s">
        <v>36</v>
      </c>
      <c r="C23" s="82">
        <v>1300</v>
      </c>
      <c r="D23" s="82">
        <v>1139</v>
      </c>
      <c r="E23" s="10">
        <v>87.615384615384613</v>
      </c>
      <c r="F23" s="82">
        <v>370</v>
      </c>
      <c r="G23" s="10">
        <v>28.46153846153846</v>
      </c>
      <c r="H23" s="82">
        <v>718</v>
      </c>
      <c r="I23" s="10">
        <v>55.230769230769226</v>
      </c>
      <c r="J23" s="82">
        <v>51</v>
      </c>
      <c r="K23" s="10">
        <v>3.9230769230769229</v>
      </c>
      <c r="L23" s="82">
        <v>160</v>
      </c>
      <c r="M23" s="88">
        <v>12.307692307692308</v>
      </c>
    </row>
    <row r="24" spans="1:13" ht="12.75" customHeight="1">
      <c r="A24" s="143">
        <v>18</v>
      </c>
      <c r="B24" s="45" t="s">
        <v>37</v>
      </c>
      <c r="C24" s="82">
        <v>108</v>
      </c>
      <c r="D24" s="82">
        <v>104</v>
      </c>
      <c r="E24" s="10">
        <v>96.296296296296291</v>
      </c>
      <c r="F24" s="82">
        <v>37</v>
      </c>
      <c r="G24" s="10">
        <v>34.25925925925926</v>
      </c>
      <c r="H24" s="82">
        <v>53</v>
      </c>
      <c r="I24" s="10">
        <v>49.074074074074076</v>
      </c>
      <c r="J24" s="82">
        <v>14</v>
      </c>
      <c r="K24" s="10">
        <v>12.962962962962962</v>
      </c>
      <c r="L24" s="82">
        <v>4</v>
      </c>
      <c r="M24" s="88">
        <v>3.7037037037037033</v>
      </c>
    </row>
    <row r="25" spans="1:13">
      <c r="A25" s="143">
        <v>19</v>
      </c>
      <c r="B25" s="45" t="s">
        <v>38</v>
      </c>
      <c r="C25" s="82">
        <v>5564</v>
      </c>
      <c r="D25" s="82">
        <v>4920</v>
      </c>
      <c r="E25" s="10">
        <v>88.425593098490296</v>
      </c>
      <c r="F25" s="82">
        <v>1830</v>
      </c>
      <c r="G25" s="10">
        <v>32.890007189072612</v>
      </c>
      <c r="H25" s="82">
        <v>2799</v>
      </c>
      <c r="I25" s="10">
        <v>50.305535585909425</v>
      </c>
      <c r="J25" s="82">
        <v>291</v>
      </c>
      <c r="K25" s="10">
        <v>5.2300503235082676</v>
      </c>
      <c r="L25" s="82">
        <v>644</v>
      </c>
      <c r="M25" s="88">
        <v>11.574406901509706</v>
      </c>
    </row>
    <row r="26" spans="1:13" ht="24">
      <c r="A26" s="143">
        <v>20</v>
      </c>
      <c r="B26" s="45" t="s">
        <v>209</v>
      </c>
      <c r="C26" s="82">
        <v>188</v>
      </c>
      <c r="D26" s="82">
        <v>117</v>
      </c>
      <c r="E26" s="10">
        <v>62.234042553191493</v>
      </c>
      <c r="F26" s="82">
        <v>16</v>
      </c>
      <c r="G26" s="10">
        <v>8.5106382978723403</v>
      </c>
      <c r="H26" s="82">
        <v>59</v>
      </c>
      <c r="I26" s="10">
        <v>31.382978723404253</v>
      </c>
      <c r="J26" s="82">
        <v>42</v>
      </c>
      <c r="K26" s="10">
        <v>22.340425531914892</v>
      </c>
      <c r="L26" s="82">
        <v>71</v>
      </c>
      <c r="M26" s="88">
        <v>37.765957446808514</v>
      </c>
    </row>
    <row r="27" spans="1:13" ht="24">
      <c r="A27" s="143">
        <v>21</v>
      </c>
      <c r="B27" s="45" t="s">
        <v>228</v>
      </c>
      <c r="C27" s="82">
        <v>289</v>
      </c>
      <c r="D27" s="82">
        <v>235</v>
      </c>
      <c r="E27" s="10">
        <v>81.31487889273356</v>
      </c>
      <c r="F27" s="82">
        <v>35</v>
      </c>
      <c r="G27" s="10">
        <v>12.110726643598616</v>
      </c>
      <c r="H27" s="82">
        <v>149</v>
      </c>
      <c r="I27" s="10">
        <v>51.557093425605537</v>
      </c>
      <c r="J27" s="82">
        <v>51</v>
      </c>
      <c r="K27" s="10">
        <v>17.647058823529413</v>
      </c>
      <c r="L27" s="82">
        <v>54</v>
      </c>
      <c r="M27" s="88">
        <v>18.685121107266436</v>
      </c>
    </row>
    <row r="28" spans="1:13" ht="24">
      <c r="A28" s="143">
        <v>22</v>
      </c>
      <c r="B28" s="45" t="s">
        <v>207</v>
      </c>
      <c r="C28" s="82">
        <v>5</v>
      </c>
      <c r="D28" s="82">
        <v>3</v>
      </c>
      <c r="E28" s="10">
        <v>60</v>
      </c>
      <c r="F28" s="82">
        <v>1</v>
      </c>
      <c r="G28" s="10">
        <v>20</v>
      </c>
      <c r="H28" s="82">
        <v>2</v>
      </c>
      <c r="I28" s="10">
        <v>40</v>
      </c>
      <c r="J28" s="82">
        <v>0</v>
      </c>
      <c r="K28" s="10">
        <v>0</v>
      </c>
      <c r="L28" s="82">
        <v>2</v>
      </c>
      <c r="M28" s="88">
        <v>40</v>
      </c>
    </row>
    <row r="29" spans="1:13" ht="36">
      <c r="A29" s="143">
        <v>23</v>
      </c>
      <c r="B29" s="47" t="s">
        <v>297</v>
      </c>
      <c r="C29" s="82">
        <v>2</v>
      </c>
      <c r="D29" s="82">
        <v>2</v>
      </c>
      <c r="E29" s="10">
        <v>100</v>
      </c>
      <c r="F29" s="82">
        <v>1</v>
      </c>
      <c r="G29" s="10">
        <v>50</v>
      </c>
      <c r="H29" s="82">
        <v>0</v>
      </c>
      <c r="I29" s="10">
        <v>0</v>
      </c>
      <c r="J29" s="82">
        <v>1</v>
      </c>
      <c r="K29" s="10">
        <v>50</v>
      </c>
      <c r="L29" s="82">
        <v>0</v>
      </c>
      <c r="M29" s="88">
        <v>0</v>
      </c>
    </row>
    <row r="30" spans="1:13">
      <c r="A30" s="143">
        <v>24</v>
      </c>
      <c r="B30" s="47" t="s">
        <v>12</v>
      </c>
      <c r="C30" s="82">
        <v>50</v>
      </c>
      <c r="D30" s="82">
        <v>29</v>
      </c>
      <c r="E30" s="10">
        <v>57.999999999999993</v>
      </c>
      <c r="F30" s="82">
        <v>3</v>
      </c>
      <c r="G30" s="10">
        <v>6</v>
      </c>
      <c r="H30" s="82">
        <v>16</v>
      </c>
      <c r="I30" s="10">
        <v>32</v>
      </c>
      <c r="J30" s="82">
        <v>10</v>
      </c>
      <c r="K30" s="10">
        <v>20</v>
      </c>
      <c r="L30" s="82">
        <v>21</v>
      </c>
      <c r="M30" s="88">
        <v>42</v>
      </c>
    </row>
    <row r="31" spans="1:13" ht="13.5" customHeight="1">
      <c r="A31" s="143">
        <v>25</v>
      </c>
      <c r="B31" s="47" t="s">
        <v>21</v>
      </c>
      <c r="C31" s="82">
        <v>13</v>
      </c>
      <c r="D31" s="82">
        <v>11</v>
      </c>
      <c r="E31" s="10">
        <v>84.615384615384613</v>
      </c>
      <c r="F31" s="82">
        <v>4</v>
      </c>
      <c r="G31" s="10">
        <v>30.76923076923077</v>
      </c>
      <c r="H31" s="82">
        <v>5</v>
      </c>
      <c r="I31" s="10">
        <v>38.461538461538467</v>
      </c>
      <c r="J31" s="82">
        <v>2</v>
      </c>
      <c r="K31" s="10">
        <v>15.384615384615385</v>
      </c>
      <c r="L31" s="82">
        <v>2</v>
      </c>
      <c r="M31" s="88">
        <v>15.384615384615385</v>
      </c>
    </row>
    <row r="32" spans="1:13" ht="36">
      <c r="A32" s="143">
        <v>26</v>
      </c>
      <c r="B32" s="47" t="s">
        <v>42</v>
      </c>
      <c r="C32" s="82">
        <v>220</v>
      </c>
      <c r="D32" s="82">
        <v>146</v>
      </c>
      <c r="E32" s="10">
        <v>66.363636363636374</v>
      </c>
      <c r="F32" s="82">
        <v>36</v>
      </c>
      <c r="G32" s="10">
        <v>16.363636363636363</v>
      </c>
      <c r="H32" s="82">
        <v>56</v>
      </c>
      <c r="I32" s="10">
        <v>25.454545454545453</v>
      </c>
      <c r="J32" s="82">
        <v>54</v>
      </c>
      <c r="K32" s="10">
        <v>24.545454545454547</v>
      </c>
      <c r="L32" s="82">
        <v>74</v>
      </c>
      <c r="M32" s="88">
        <v>33.636363636363633</v>
      </c>
    </row>
    <row r="33" spans="1:13">
      <c r="A33" s="143">
        <v>27</v>
      </c>
      <c r="B33" s="47" t="s">
        <v>105</v>
      </c>
      <c r="C33" s="82">
        <v>165</v>
      </c>
      <c r="D33" s="82">
        <v>123</v>
      </c>
      <c r="E33" s="10">
        <v>74.545454545454547</v>
      </c>
      <c r="F33" s="82">
        <v>9</v>
      </c>
      <c r="G33" s="10">
        <v>5.4545454545454541</v>
      </c>
      <c r="H33" s="82">
        <v>73</v>
      </c>
      <c r="I33" s="10">
        <v>44.242424242424242</v>
      </c>
      <c r="J33" s="82">
        <v>41</v>
      </c>
      <c r="K33" s="10">
        <v>24.848484848484848</v>
      </c>
      <c r="L33" s="82">
        <v>42</v>
      </c>
      <c r="M33" s="88">
        <v>25.454545454545453</v>
      </c>
    </row>
    <row r="34" spans="1:13">
      <c r="A34" s="143">
        <v>28</v>
      </c>
      <c r="B34" s="47" t="s">
        <v>17</v>
      </c>
      <c r="C34" s="82">
        <v>210</v>
      </c>
      <c r="D34" s="82">
        <v>113</v>
      </c>
      <c r="E34" s="10">
        <v>53.80952380952381</v>
      </c>
      <c r="F34" s="82">
        <v>10</v>
      </c>
      <c r="G34" s="10">
        <v>4.7619047619047619</v>
      </c>
      <c r="H34" s="82">
        <v>69</v>
      </c>
      <c r="I34" s="10">
        <v>32.857142857142854</v>
      </c>
      <c r="J34" s="82">
        <v>34</v>
      </c>
      <c r="K34" s="10">
        <v>16.19047619047619</v>
      </c>
      <c r="L34" s="82">
        <v>97</v>
      </c>
      <c r="M34" s="88">
        <v>46.19047619047619</v>
      </c>
    </row>
    <row r="35" spans="1:13">
      <c r="A35" s="143">
        <v>29</v>
      </c>
      <c r="B35" s="47" t="s">
        <v>14</v>
      </c>
      <c r="C35" s="82">
        <v>455</v>
      </c>
      <c r="D35" s="82">
        <v>332</v>
      </c>
      <c r="E35" s="10">
        <v>72.967032967032964</v>
      </c>
      <c r="F35" s="82">
        <v>70</v>
      </c>
      <c r="G35" s="10">
        <v>15.384615384615385</v>
      </c>
      <c r="H35" s="82">
        <v>227</v>
      </c>
      <c r="I35" s="10">
        <v>49.890109890109891</v>
      </c>
      <c r="J35" s="82">
        <v>35</v>
      </c>
      <c r="K35" s="10">
        <v>7.6923076923076925</v>
      </c>
      <c r="L35" s="82">
        <v>123</v>
      </c>
      <c r="M35" s="88">
        <v>27.032967032967033</v>
      </c>
    </row>
    <row r="36" spans="1:13" ht="24">
      <c r="A36" s="143">
        <v>30</v>
      </c>
      <c r="B36" s="47" t="s">
        <v>43</v>
      </c>
      <c r="C36" s="82">
        <v>196</v>
      </c>
      <c r="D36" s="82">
        <v>168</v>
      </c>
      <c r="E36" s="10">
        <v>85.714285714285708</v>
      </c>
      <c r="F36" s="82">
        <v>75</v>
      </c>
      <c r="G36" s="10">
        <v>38.265306122448976</v>
      </c>
      <c r="H36" s="82">
        <v>82</v>
      </c>
      <c r="I36" s="10">
        <v>41.836734693877553</v>
      </c>
      <c r="J36" s="82">
        <v>11</v>
      </c>
      <c r="K36" s="10">
        <v>5.6122448979591839</v>
      </c>
      <c r="L36" s="82">
        <v>28</v>
      </c>
      <c r="M36" s="88">
        <v>14.285714285714285</v>
      </c>
    </row>
    <row r="37" spans="1:13">
      <c r="A37" s="143">
        <v>31</v>
      </c>
      <c r="B37" s="47" t="s">
        <v>15</v>
      </c>
      <c r="C37" s="82">
        <v>361</v>
      </c>
      <c r="D37" s="82">
        <v>274</v>
      </c>
      <c r="E37" s="10">
        <v>75.90027700831024</v>
      </c>
      <c r="F37" s="82">
        <v>32</v>
      </c>
      <c r="G37" s="10">
        <v>8.86426592797784</v>
      </c>
      <c r="H37" s="82">
        <v>195</v>
      </c>
      <c r="I37" s="10">
        <v>54.016620498614955</v>
      </c>
      <c r="J37" s="82">
        <v>47</v>
      </c>
      <c r="K37" s="10">
        <v>13.019390581717452</v>
      </c>
      <c r="L37" s="82">
        <v>87</v>
      </c>
      <c r="M37" s="88">
        <v>24.099722991689752</v>
      </c>
    </row>
    <row r="38" spans="1:13">
      <c r="A38" s="143">
        <v>32</v>
      </c>
      <c r="B38" s="47" t="s">
        <v>20</v>
      </c>
      <c r="C38" s="82">
        <v>241</v>
      </c>
      <c r="D38" s="82">
        <v>119</v>
      </c>
      <c r="E38" s="10">
        <v>49.377593360995853</v>
      </c>
      <c r="F38" s="82">
        <v>10</v>
      </c>
      <c r="G38" s="10">
        <v>4.1493775933609953</v>
      </c>
      <c r="H38" s="82">
        <v>79</v>
      </c>
      <c r="I38" s="10">
        <v>32.780082987551864</v>
      </c>
      <c r="J38" s="82">
        <v>30</v>
      </c>
      <c r="K38" s="10">
        <v>12.448132780082988</v>
      </c>
      <c r="L38" s="82">
        <v>122</v>
      </c>
      <c r="M38" s="88">
        <v>50.622406639004147</v>
      </c>
    </row>
    <row r="39" spans="1:13" ht="24">
      <c r="A39" s="143">
        <v>33</v>
      </c>
      <c r="B39" s="47" t="s">
        <v>45</v>
      </c>
      <c r="C39" s="82">
        <v>16</v>
      </c>
      <c r="D39" s="82">
        <v>15</v>
      </c>
      <c r="E39" s="10">
        <v>93.75</v>
      </c>
      <c r="F39" s="82">
        <v>2</v>
      </c>
      <c r="G39" s="10">
        <v>12.5</v>
      </c>
      <c r="H39" s="82">
        <v>9</v>
      </c>
      <c r="I39" s="10">
        <v>56.25</v>
      </c>
      <c r="J39" s="82">
        <v>4</v>
      </c>
      <c r="K39" s="10">
        <v>25</v>
      </c>
      <c r="L39" s="82">
        <v>1</v>
      </c>
      <c r="M39" s="88">
        <v>6.25</v>
      </c>
    </row>
    <row r="40" spans="1:13">
      <c r="A40" s="143">
        <v>34</v>
      </c>
      <c r="B40" s="47" t="s">
        <v>44</v>
      </c>
      <c r="C40" s="82">
        <v>85</v>
      </c>
      <c r="D40" s="82">
        <v>34</v>
      </c>
      <c r="E40" s="10">
        <v>40</v>
      </c>
      <c r="F40" s="82">
        <v>2</v>
      </c>
      <c r="G40" s="10">
        <v>2.3529411764705883</v>
      </c>
      <c r="H40" s="82">
        <v>11</v>
      </c>
      <c r="I40" s="10">
        <v>12.941176470588237</v>
      </c>
      <c r="J40" s="82">
        <v>21</v>
      </c>
      <c r="K40" s="10">
        <v>24.705882352941178</v>
      </c>
      <c r="L40" s="82">
        <v>51</v>
      </c>
      <c r="M40" s="88">
        <v>60</v>
      </c>
    </row>
    <row r="41" spans="1:13">
      <c r="A41" s="143">
        <v>35</v>
      </c>
      <c r="B41" s="47" t="s">
        <v>204</v>
      </c>
      <c r="C41" s="82">
        <v>75</v>
      </c>
      <c r="D41" s="82">
        <v>39</v>
      </c>
      <c r="E41" s="10">
        <v>52</v>
      </c>
      <c r="F41" s="82">
        <v>8</v>
      </c>
      <c r="G41" s="10">
        <v>10.666666666666668</v>
      </c>
      <c r="H41" s="82">
        <v>23</v>
      </c>
      <c r="I41" s="10">
        <v>30.666666666666664</v>
      </c>
      <c r="J41" s="82">
        <v>8</v>
      </c>
      <c r="K41" s="10">
        <v>10.666666666666668</v>
      </c>
      <c r="L41" s="82">
        <v>36</v>
      </c>
      <c r="M41" s="88">
        <v>48</v>
      </c>
    </row>
    <row r="42" spans="1:13">
      <c r="A42" s="143">
        <v>36</v>
      </c>
      <c r="B42" s="47" t="s">
        <v>132</v>
      </c>
      <c r="C42" s="82">
        <v>186</v>
      </c>
      <c r="D42" s="82">
        <v>127</v>
      </c>
      <c r="E42" s="10">
        <v>68.27956989247312</v>
      </c>
      <c r="F42" s="82">
        <v>33</v>
      </c>
      <c r="G42" s="10">
        <v>17.741935483870968</v>
      </c>
      <c r="H42" s="82">
        <v>80</v>
      </c>
      <c r="I42" s="10">
        <v>43.01075268817204</v>
      </c>
      <c r="J42" s="82">
        <v>14</v>
      </c>
      <c r="K42" s="10">
        <v>7.5268817204301079</v>
      </c>
      <c r="L42" s="82">
        <v>59</v>
      </c>
      <c r="M42" s="88">
        <v>31.72043010752688</v>
      </c>
    </row>
    <row r="43" spans="1:13" ht="24">
      <c r="A43" s="143">
        <v>37</v>
      </c>
      <c r="B43" s="47" t="s">
        <v>200</v>
      </c>
      <c r="C43" s="82">
        <v>30</v>
      </c>
      <c r="D43" s="82">
        <v>25</v>
      </c>
      <c r="E43" s="10">
        <v>83.333333333333343</v>
      </c>
      <c r="F43" s="82">
        <v>1</v>
      </c>
      <c r="G43" s="10">
        <v>3.3333333333333335</v>
      </c>
      <c r="H43" s="82">
        <v>15</v>
      </c>
      <c r="I43" s="10">
        <v>50</v>
      </c>
      <c r="J43" s="82">
        <v>9</v>
      </c>
      <c r="K43" s="10">
        <v>30</v>
      </c>
      <c r="L43" s="82">
        <v>5</v>
      </c>
      <c r="M43" s="88">
        <v>16.666666666666664</v>
      </c>
    </row>
    <row r="44" spans="1:13" ht="24">
      <c r="A44" s="143">
        <v>38</v>
      </c>
      <c r="B44" s="47" t="s">
        <v>201</v>
      </c>
      <c r="C44" s="82">
        <v>113</v>
      </c>
      <c r="D44" s="82">
        <v>99</v>
      </c>
      <c r="E44" s="10">
        <v>87.610619469026545</v>
      </c>
      <c r="F44" s="82">
        <v>18</v>
      </c>
      <c r="G44" s="10">
        <v>15.929203539823009</v>
      </c>
      <c r="H44" s="82">
        <v>70</v>
      </c>
      <c r="I44" s="10">
        <v>61.946902654867252</v>
      </c>
      <c r="J44" s="82">
        <v>11</v>
      </c>
      <c r="K44" s="10">
        <v>9.7345132743362832</v>
      </c>
      <c r="L44" s="82">
        <v>14</v>
      </c>
      <c r="M44" s="88">
        <v>12.389380530973451</v>
      </c>
    </row>
    <row r="45" spans="1:13" ht="24">
      <c r="A45" s="143">
        <v>39</v>
      </c>
      <c r="B45" s="47" t="s">
        <v>314</v>
      </c>
      <c r="C45" s="82">
        <v>111</v>
      </c>
      <c r="D45" s="82">
        <v>8</v>
      </c>
      <c r="E45" s="10">
        <v>7.2072072072072073</v>
      </c>
      <c r="F45" s="82">
        <v>1</v>
      </c>
      <c r="G45" s="10">
        <v>0.90090090090090091</v>
      </c>
      <c r="H45" s="82">
        <v>1</v>
      </c>
      <c r="I45" s="10">
        <v>0.90090090090090091</v>
      </c>
      <c r="J45" s="82">
        <v>6</v>
      </c>
      <c r="K45" s="10">
        <v>5.4054054054054053</v>
      </c>
      <c r="L45" s="82">
        <v>103</v>
      </c>
      <c r="M45" s="88">
        <v>92.792792792792795</v>
      </c>
    </row>
    <row r="46" spans="1:13">
      <c r="A46" s="143">
        <v>40</v>
      </c>
      <c r="B46" s="47" t="s">
        <v>103</v>
      </c>
      <c r="C46" s="82">
        <v>4</v>
      </c>
      <c r="D46" s="82">
        <v>3</v>
      </c>
      <c r="E46" s="10">
        <v>75</v>
      </c>
      <c r="F46" s="82">
        <v>1</v>
      </c>
      <c r="G46" s="10">
        <v>25</v>
      </c>
      <c r="H46" s="82">
        <v>1</v>
      </c>
      <c r="I46" s="10">
        <v>25</v>
      </c>
      <c r="J46" s="82">
        <v>1</v>
      </c>
      <c r="K46" s="10">
        <v>25</v>
      </c>
      <c r="L46" s="82">
        <v>1</v>
      </c>
      <c r="M46" s="10">
        <v>25</v>
      </c>
    </row>
    <row r="47" spans="1:13">
      <c r="A47" s="144"/>
      <c r="B47" s="145" t="s">
        <v>195</v>
      </c>
      <c r="C47" s="55">
        <v>21187</v>
      </c>
      <c r="D47" s="55">
        <v>18094</v>
      </c>
      <c r="E47" s="12">
        <v>85.401425402369384</v>
      </c>
      <c r="F47" s="55">
        <v>6172</v>
      </c>
      <c r="G47" s="12">
        <v>29.131070939727195</v>
      </c>
      <c r="H47" s="55">
        <v>10425</v>
      </c>
      <c r="I47" s="12">
        <v>49.20470099589371</v>
      </c>
      <c r="J47" s="55">
        <v>1497</v>
      </c>
      <c r="K47" s="12">
        <v>7.0656534667484783</v>
      </c>
      <c r="L47" s="55">
        <v>3092</v>
      </c>
      <c r="M47" s="12">
        <v>14.593854722235333</v>
      </c>
    </row>
    <row r="48" spans="1:13" ht="12.75" customHeight="1">
      <c r="A48" s="82" t="s">
        <v>113</v>
      </c>
      <c r="B48" s="219" t="s">
        <v>202</v>
      </c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</row>
    <row r="49" spans="1:13">
      <c r="A49" s="52">
        <v>1</v>
      </c>
      <c r="B49" s="47" t="s">
        <v>13</v>
      </c>
      <c r="C49" s="82">
        <v>10853</v>
      </c>
      <c r="D49" s="82">
        <v>9183</v>
      </c>
      <c r="E49" s="10">
        <v>84.612549525476823</v>
      </c>
      <c r="F49" s="82">
        <v>3238</v>
      </c>
      <c r="G49" s="10">
        <v>29.835068644614392</v>
      </c>
      <c r="H49" s="82">
        <v>5025</v>
      </c>
      <c r="I49" s="10">
        <v>46.300562056574215</v>
      </c>
      <c r="J49" s="82">
        <v>920</v>
      </c>
      <c r="K49" s="10">
        <v>8.4769188242882159</v>
      </c>
      <c r="L49" s="82">
        <v>1668</v>
      </c>
      <c r="M49" s="88">
        <v>15.369022390122547</v>
      </c>
    </row>
    <row r="50" spans="1:13">
      <c r="A50" s="52">
        <v>2</v>
      </c>
      <c r="B50" s="47" t="s">
        <v>21</v>
      </c>
      <c r="C50" s="82">
        <v>970</v>
      </c>
      <c r="D50" s="82">
        <v>834</v>
      </c>
      <c r="E50" s="10">
        <v>85.979381443298976</v>
      </c>
      <c r="F50" s="82">
        <v>414</v>
      </c>
      <c r="G50" s="10">
        <v>42.680412371134018</v>
      </c>
      <c r="H50" s="82">
        <v>338</v>
      </c>
      <c r="I50" s="10">
        <v>34.845360824742265</v>
      </c>
      <c r="J50" s="82">
        <v>82</v>
      </c>
      <c r="K50" s="10">
        <v>8.4536082474226806</v>
      </c>
      <c r="L50" s="82">
        <v>136</v>
      </c>
      <c r="M50" s="88">
        <v>14.020618556701031</v>
      </c>
    </row>
    <row r="51" spans="1:13" ht="36">
      <c r="A51" s="52">
        <v>3</v>
      </c>
      <c r="B51" s="47" t="s">
        <v>42</v>
      </c>
      <c r="C51" s="82">
        <v>21</v>
      </c>
      <c r="D51" s="82">
        <v>14</v>
      </c>
      <c r="E51" s="10">
        <v>66.666666666666657</v>
      </c>
      <c r="F51" s="82">
        <v>1</v>
      </c>
      <c r="G51" s="10">
        <v>4.7619047619047619</v>
      </c>
      <c r="H51" s="82">
        <v>9</v>
      </c>
      <c r="I51" s="10">
        <v>42.857142857142854</v>
      </c>
      <c r="J51" s="82">
        <v>4</v>
      </c>
      <c r="K51" s="10">
        <v>19.047619047619047</v>
      </c>
      <c r="L51" s="82">
        <v>7</v>
      </c>
      <c r="M51" s="88">
        <v>33.333333333333329</v>
      </c>
    </row>
    <row r="52" spans="1:13" ht="12" customHeight="1">
      <c r="A52" s="52">
        <v>4</v>
      </c>
      <c r="B52" s="47" t="s">
        <v>14</v>
      </c>
      <c r="C52" s="82">
        <v>413</v>
      </c>
      <c r="D52" s="82">
        <v>348</v>
      </c>
      <c r="E52" s="10">
        <v>84.261501210653762</v>
      </c>
      <c r="F52" s="82">
        <v>110</v>
      </c>
      <c r="G52" s="10">
        <v>26.634382566585955</v>
      </c>
      <c r="H52" s="82">
        <v>201</v>
      </c>
      <c r="I52" s="10">
        <v>48.668280871670703</v>
      </c>
      <c r="J52" s="82">
        <v>37</v>
      </c>
      <c r="K52" s="10">
        <v>8.9588377723970947</v>
      </c>
      <c r="L52" s="82">
        <v>65</v>
      </c>
      <c r="M52" s="88">
        <v>15.738498789346247</v>
      </c>
    </row>
    <row r="53" spans="1:13" ht="12" customHeight="1">
      <c r="A53" s="52">
        <v>5</v>
      </c>
      <c r="B53" s="47" t="s">
        <v>15</v>
      </c>
      <c r="C53" s="82">
        <v>11</v>
      </c>
      <c r="D53" s="82">
        <v>7</v>
      </c>
      <c r="E53" s="10">
        <v>63.636363636363633</v>
      </c>
      <c r="F53" s="82">
        <v>1</v>
      </c>
      <c r="G53" s="10">
        <v>9.0909090909090917</v>
      </c>
      <c r="H53" s="82">
        <v>4</v>
      </c>
      <c r="I53" s="10">
        <v>36.363636363636367</v>
      </c>
      <c r="J53" s="82">
        <v>2</v>
      </c>
      <c r="K53" s="10">
        <v>18.181818181818183</v>
      </c>
      <c r="L53" s="82">
        <v>4</v>
      </c>
      <c r="M53" s="88">
        <v>36.363636363636367</v>
      </c>
    </row>
    <row r="54" spans="1:13" ht="24">
      <c r="A54" s="52">
        <v>6</v>
      </c>
      <c r="B54" s="47" t="s">
        <v>203</v>
      </c>
      <c r="C54" s="82">
        <v>452</v>
      </c>
      <c r="D54" s="82">
        <v>372</v>
      </c>
      <c r="E54" s="10">
        <v>82.30088495575221</v>
      </c>
      <c r="F54" s="82">
        <v>149</v>
      </c>
      <c r="G54" s="10">
        <v>32.964601769911503</v>
      </c>
      <c r="H54" s="82">
        <v>179</v>
      </c>
      <c r="I54" s="10">
        <v>39.601769911504427</v>
      </c>
      <c r="J54" s="82">
        <v>44</v>
      </c>
      <c r="K54" s="10">
        <v>9.7345132743362832</v>
      </c>
      <c r="L54" s="82">
        <v>80</v>
      </c>
      <c r="M54" s="88">
        <v>17.699115044247787</v>
      </c>
    </row>
    <row r="55" spans="1:13" ht="12" customHeight="1">
      <c r="A55" s="52">
        <v>7</v>
      </c>
      <c r="B55" s="47" t="s">
        <v>46</v>
      </c>
      <c r="C55" s="82">
        <v>678</v>
      </c>
      <c r="D55" s="82">
        <v>620</v>
      </c>
      <c r="E55" s="10">
        <v>91.445427728613566</v>
      </c>
      <c r="F55" s="82">
        <v>351</v>
      </c>
      <c r="G55" s="10">
        <v>51.769911504424783</v>
      </c>
      <c r="H55" s="82">
        <v>231</v>
      </c>
      <c r="I55" s="10">
        <v>34.070796460176986</v>
      </c>
      <c r="J55" s="82">
        <v>38</v>
      </c>
      <c r="K55" s="10">
        <v>5.6047197640117989</v>
      </c>
      <c r="L55" s="82">
        <v>58</v>
      </c>
      <c r="M55" s="88">
        <v>8.5545722713864301</v>
      </c>
    </row>
    <row r="56" spans="1:13" ht="13.5" customHeight="1">
      <c r="A56" s="52">
        <v>8</v>
      </c>
      <c r="B56" s="47" t="s">
        <v>204</v>
      </c>
      <c r="C56" s="82">
        <v>171</v>
      </c>
      <c r="D56" s="82">
        <v>129</v>
      </c>
      <c r="E56" s="10">
        <v>75.438596491228068</v>
      </c>
      <c r="F56" s="82">
        <v>46</v>
      </c>
      <c r="G56" s="10">
        <v>26.900584795321635</v>
      </c>
      <c r="H56" s="82">
        <v>71</v>
      </c>
      <c r="I56" s="10">
        <v>41.520467836257311</v>
      </c>
      <c r="J56" s="82">
        <v>12</v>
      </c>
      <c r="K56" s="10">
        <v>7.0175438596491224</v>
      </c>
      <c r="L56" s="82">
        <v>42</v>
      </c>
      <c r="M56" s="88">
        <v>24.561403508771928</v>
      </c>
    </row>
    <row r="57" spans="1:13" ht="12" customHeight="1">
      <c r="A57" s="52">
        <v>9</v>
      </c>
      <c r="B57" s="47" t="s">
        <v>132</v>
      </c>
      <c r="C57" s="82">
        <v>636</v>
      </c>
      <c r="D57" s="82">
        <v>500</v>
      </c>
      <c r="E57" s="10">
        <v>78.616352201257868</v>
      </c>
      <c r="F57" s="82">
        <v>179</v>
      </c>
      <c r="G57" s="10">
        <v>28.144654088050313</v>
      </c>
      <c r="H57" s="82">
        <v>275</v>
      </c>
      <c r="I57" s="10">
        <v>43.238993710691823</v>
      </c>
      <c r="J57" s="82">
        <v>46</v>
      </c>
      <c r="K57" s="10">
        <v>7.232704402515723</v>
      </c>
      <c r="L57" s="82">
        <v>135</v>
      </c>
      <c r="M57" s="88">
        <v>21.226415094339622</v>
      </c>
    </row>
    <row r="58" spans="1:13" ht="12" customHeight="1">
      <c r="A58" s="52">
        <v>10</v>
      </c>
      <c r="B58" s="47" t="s">
        <v>44</v>
      </c>
      <c r="C58" s="82">
        <v>66</v>
      </c>
      <c r="D58" s="82">
        <v>38</v>
      </c>
      <c r="E58" s="10">
        <v>57.575757575757578</v>
      </c>
      <c r="F58" s="82">
        <v>12</v>
      </c>
      <c r="G58" s="10">
        <v>18.181818181818183</v>
      </c>
      <c r="H58" s="82">
        <v>16</v>
      </c>
      <c r="I58" s="10">
        <v>24.242424242424242</v>
      </c>
      <c r="J58" s="82">
        <v>10</v>
      </c>
      <c r="K58" s="10">
        <v>15.151515151515152</v>
      </c>
      <c r="L58" s="82">
        <v>28</v>
      </c>
      <c r="M58" s="88">
        <v>42.424242424242422</v>
      </c>
    </row>
    <row r="59" spans="1:13">
      <c r="A59" s="52">
        <v>11</v>
      </c>
      <c r="B59" s="47" t="s">
        <v>103</v>
      </c>
      <c r="C59" s="82">
        <v>0</v>
      </c>
      <c r="D59" s="82"/>
      <c r="E59" s="10"/>
      <c r="F59" s="82"/>
      <c r="G59" s="10"/>
      <c r="H59" s="82"/>
      <c r="I59" s="10"/>
      <c r="J59" s="82"/>
      <c r="K59" s="10"/>
      <c r="L59" s="82"/>
      <c r="M59" s="88"/>
    </row>
    <row r="60" spans="1:13">
      <c r="A60" s="89"/>
      <c r="B60" s="90" t="s">
        <v>195</v>
      </c>
      <c r="C60" s="55">
        <v>14271</v>
      </c>
      <c r="D60" s="55">
        <v>12045</v>
      </c>
      <c r="E60" s="12">
        <v>84.401933992011763</v>
      </c>
      <c r="F60" s="55">
        <v>4501</v>
      </c>
      <c r="G60" s="12">
        <v>31.539485670240346</v>
      </c>
      <c r="H60" s="55">
        <v>6349</v>
      </c>
      <c r="I60" s="12">
        <v>44.488823488192843</v>
      </c>
      <c r="J60" s="55">
        <v>1195</v>
      </c>
      <c r="K60" s="12">
        <v>8.3736248335785852</v>
      </c>
      <c r="L60" s="55">
        <v>2223</v>
      </c>
      <c r="M60" s="12">
        <v>15.577044355686356</v>
      </c>
    </row>
    <row r="61" spans="1:13" ht="13.5" customHeight="1">
      <c r="A61" s="146" t="s">
        <v>205</v>
      </c>
      <c r="B61" s="220" t="s">
        <v>206</v>
      </c>
      <c r="C61" s="220"/>
      <c r="D61" s="220"/>
      <c r="E61" s="220"/>
      <c r="F61" s="219"/>
      <c r="G61" s="219"/>
      <c r="H61" s="219"/>
      <c r="I61" s="219"/>
      <c r="J61" s="219"/>
      <c r="K61" s="219"/>
      <c r="L61" s="219"/>
      <c r="M61" s="219"/>
    </row>
    <row r="62" spans="1:13">
      <c r="A62" s="52">
        <v>1</v>
      </c>
      <c r="B62" s="47" t="s">
        <v>39</v>
      </c>
      <c r="C62" s="82">
        <v>24</v>
      </c>
      <c r="D62" s="82">
        <v>21</v>
      </c>
      <c r="E62" s="10">
        <v>87.5</v>
      </c>
      <c r="F62" s="82">
        <v>11</v>
      </c>
      <c r="G62" s="10">
        <v>45.833333333333329</v>
      </c>
      <c r="H62" s="82">
        <v>9</v>
      </c>
      <c r="I62" s="10">
        <v>37.5</v>
      </c>
      <c r="J62" s="82">
        <v>1</v>
      </c>
      <c r="K62" s="10">
        <v>4.1666666666666661</v>
      </c>
      <c r="L62" s="82">
        <v>3</v>
      </c>
      <c r="M62" s="88">
        <v>12.5</v>
      </c>
    </row>
    <row r="63" spans="1:13" ht="24">
      <c r="A63" s="52">
        <v>2</v>
      </c>
      <c r="B63" s="47" t="s">
        <v>207</v>
      </c>
      <c r="C63" s="82">
        <v>2</v>
      </c>
      <c r="D63" s="82">
        <v>0</v>
      </c>
      <c r="E63" s="10">
        <v>0</v>
      </c>
      <c r="F63" s="82">
        <v>0</v>
      </c>
      <c r="G63" s="10">
        <v>0</v>
      </c>
      <c r="H63" s="82">
        <v>0</v>
      </c>
      <c r="I63" s="10">
        <v>0</v>
      </c>
      <c r="J63" s="82">
        <v>0</v>
      </c>
      <c r="K63" s="10">
        <v>0</v>
      </c>
      <c r="L63" s="82">
        <v>2</v>
      </c>
      <c r="M63" s="88">
        <v>100</v>
      </c>
    </row>
    <row r="64" spans="1:13" ht="24">
      <c r="A64" s="52">
        <v>3</v>
      </c>
      <c r="B64" s="47" t="s">
        <v>221</v>
      </c>
      <c r="C64" s="82">
        <v>10</v>
      </c>
      <c r="D64" s="82">
        <v>7</v>
      </c>
      <c r="E64" s="10">
        <v>70</v>
      </c>
      <c r="F64" s="82">
        <v>0</v>
      </c>
      <c r="G64" s="10">
        <v>0</v>
      </c>
      <c r="H64" s="82">
        <v>4</v>
      </c>
      <c r="I64" s="10">
        <v>40</v>
      </c>
      <c r="J64" s="82">
        <v>3</v>
      </c>
      <c r="K64" s="10">
        <v>30</v>
      </c>
      <c r="L64" s="82">
        <v>3</v>
      </c>
      <c r="M64" s="88">
        <v>30</v>
      </c>
    </row>
    <row r="65" spans="1:13" ht="24">
      <c r="A65" s="52">
        <v>4</v>
      </c>
      <c r="B65" s="47" t="s">
        <v>11</v>
      </c>
      <c r="C65" s="82">
        <v>3</v>
      </c>
      <c r="D65" s="82">
        <v>3</v>
      </c>
      <c r="E65" s="10">
        <v>100</v>
      </c>
      <c r="F65" s="82">
        <v>1</v>
      </c>
      <c r="G65" s="10">
        <v>33.333333333333329</v>
      </c>
      <c r="H65" s="82">
        <v>1</v>
      </c>
      <c r="I65" s="10">
        <v>33.333333333333329</v>
      </c>
      <c r="J65" s="82">
        <v>1</v>
      </c>
      <c r="K65" s="10">
        <v>33.333333333333329</v>
      </c>
      <c r="L65" s="82">
        <v>0</v>
      </c>
      <c r="M65" s="88">
        <v>0</v>
      </c>
    </row>
    <row r="66" spans="1:13" ht="24">
      <c r="A66" s="52">
        <v>5</v>
      </c>
      <c r="B66" s="47" t="s">
        <v>233</v>
      </c>
      <c r="C66" s="82">
        <v>239</v>
      </c>
      <c r="D66" s="82">
        <v>190</v>
      </c>
      <c r="E66" s="10">
        <v>79.497907949790786</v>
      </c>
      <c r="F66" s="82">
        <v>70</v>
      </c>
      <c r="G66" s="10">
        <v>29.288702928870293</v>
      </c>
      <c r="H66" s="82">
        <v>83</v>
      </c>
      <c r="I66" s="10">
        <v>34.728033472803347</v>
      </c>
      <c r="J66" s="82">
        <v>37</v>
      </c>
      <c r="K66" s="10">
        <v>15.481171548117153</v>
      </c>
      <c r="L66" s="82">
        <v>49</v>
      </c>
      <c r="M66" s="88">
        <v>20.502092050209207</v>
      </c>
    </row>
    <row r="67" spans="1:13" s="31" customFormat="1" ht="36">
      <c r="A67" s="52">
        <v>6</v>
      </c>
      <c r="B67" s="47" t="s">
        <v>42</v>
      </c>
      <c r="C67" s="82">
        <v>1356</v>
      </c>
      <c r="D67" s="82">
        <v>1110</v>
      </c>
      <c r="E67" s="10">
        <v>81.858407079646028</v>
      </c>
      <c r="F67" s="82">
        <v>515</v>
      </c>
      <c r="G67" s="10">
        <v>37.979351032448378</v>
      </c>
      <c r="H67" s="82">
        <v>462</v>
      </c>
      <c r="I67" s="10">
        <v>34.070796460176986</v>
      </c>
      <c r="J67" s="82">
        <v>133</v>
      </c>
      <c r="K67" s="10">
        <v>9.8082595870206486</v>
      </c>
      <c r="L67" s="82">
        <v>246</v>
      </c>
      <c r="M67" s="88">
        <v>18.141592920353983</v>
      </c>
    </row>
    <row r="68" spans="1:13">
      <c r="A68" s="52">
        <v>7</v>
      </c>
      <c r="B68" s="47" t="s">
        <v>17</v>
      </c>
      <c r="C68" s="82">
        <v>322</v>
      </c>
      <c r="D68" s="82">
        <v>247</v>
      </c>
      <c r="E68" s="10">
        <v>76.708074534161483</v>
      </c>
      <c r="F68" s="82">
        <v>90</v>
      </c>
      <c r="G68" s="10">
        <v>27.950310559006208</v>
      </c>
      <c r="H68" s="82">
        <v>107</v>
      </c>
      <c r="I68" s="10">
        <v>33.229813664596278</v>
      </c>
      <c r="J68" s="82">
        <v>50</v>
      </c>
      <c r="K68" s="10">
        <v>15.527950310559005</v>
      </c>
      <c r="L68" s="82">
        <v>75</v>
      </c>
      <c r="M68" s="88">
        <v>23.29192546583851</v>
      </c>
    </row>
    <row r="69" spans="1:13">
      <c r="A69" s="52">
        <v>8</v>
      </c>
      <c r="B69" s="47" t="s">
        <v>14</v>
      </c>
      <c r="C69" s="82">
        <v>34</v>
      </c>
      <c r="D69" s="82">
        <v>27</v>
      </c>
      <c r="E69" s="10">
        <v>79.411764705882348</v>
      </c>
      <c r="F69" s="82">
        <v>11</v>
      </c>
      <c r="G69" s="10">
        <v>32.352941176470587</v>
      </c>
      <c r="H69" s="82">
        <v>13</v>
      </c>
      <c r="I69" s="10">
        <v>38.235294117647058</v>
      </c>
      <c r="J69" s="82">
        <v>3</v>
      </c>
      <c r="K69" s="10">
        <v>8.8235294117647065</v>
      </c>
      <c r="L69" s="82">
        <v>7</v>
      </c>
      <c r="M69" s="88">
        <v>20.588235294117645</v>
      </c>
    </row>
    <row r="70" spans="1:13">
      <c r="A70" s="52">
        <v>9</v>
      </c>
      <c r="B70" s="47" t="s">
        <v>15</v>
      </c>
      <c r="C70" s="82">
        <v>6</v>
      </c>
      <c r="D70" s="82">
        <v>2</v>
      </c>
      <c r="E70" s="10">
        <v>33.333333333333329</v>
      </c>
      <c r="F70" s="82">
        <v>0</v>
      </c>
      <c r="G70" s="10">
        <v>0</v>
      </c>
      <c r="H70" s="82">
        <v>1</v>
      </c>
      <c r="I70" s="10">
        <v>16.666666666666664</v>
      </c>
      <c r="J70" s="82">
        <v>1</v>
      </c>
      <c r="K70" s="10">
        <v>16.666666666666664</v>
      </c>
      <c r="L70" s="82">
        <v>4</v>
      </c>
      <c r="M70" s="88">
        <v>66.666666666666657</v>
      </c>
    </row>
    <row r="71" spans="1:13" ht="24">
      <c r="A71" s="52">
        <v>10</v>
      </c>
      <c r="B71" s="47" t="s">
        <v>45</v>
      </c>
      <c r="C71" s="82">
        <v>134</v>
      </c>
      <c r="D71" s="82">
        <v>112</v>
      </c>
      <c r="E71" s="10">
        <v>83.582089552238799</v>
      </c>
      <c r="F71" s="82">
        <v>55</v>
      </c>
      <c r="G71" s="10">
        <v>41.044776119402989</v>
      </c>
      <c r="H71" s="82">
        <v>43</v>
      </c>
      <c r="I71" s="10">
        <v>32.089552238805972</v>
      </c>
      <c r="J71" s="82">
        <v>14</v>
      </c>
      <c r="K71" s="10">
        <v>10.44776119402985</v>
      </c>
      <c r="L71" s="82">
        <v>22</v>
      </c>
      <c r="M71" s="88">
        <v>16.417910447761194</v>
      </c>
    </row>
    <row r="72" spans="1:13" ht="24">
      <c r="A72" s="52">
        <v>11</v>
      </c>
      <c r="B72" s="47" t="s">
        <v>216</v>
      </c>
      <c r="C72" s="82">
        <v>19</v>
      </c>
      <c r="D72" s="82">
        <v>15</v>
      </c>
      <c r="E72" s="10">
        <v>78.94736842105263</v>
      </c>
      <c r="F72" s="82">
        <v>6</v>
      </c>
      <c r="G72" s="10">
        <v>31.578947368421051</v>
      </c>
      <c r="H72" s="82">
        <v>9</v>
      </c>
      <c r="I72" s="10">
        <v>47.368421052631575</v>
      </c>
      <c r="J72" s="82">
        <v>0</v>
      </c>
      <c r="K72" s="10">
        <v>0</v>
      </c>
      <c r="L72" s="82">
        <v>4</v>
      </c>
      <c r="M72" s="88">
        <v>21.052631578947366</v>
      </c>
    </row>
    <row r="73" spans="1:13">
      <c r="A73" s="52">
        <v>12</v>
      </c>
      <c r="B73" s="47" t="s">
        <v>103</v>
      </c>
      <c r="C73" s="82">
        <v>0</v>
      </c>
      <c r="D73" s="82"/>
      <c r="E73" s="10"/>
      <c r="F73" s="82"/>
      <c r="G73" s="10"/>
      <c r="H73" s="82"/>
      <c r="I73" s="10"/>
      <c r="J73" s="82"/>
      <c r="K73" s="10"/>
      <c r="L73" s="82"/>
      <c r="M73" s="88"/>
    </row>
    <row r="74" spans="1:13">
      <c r="A74" s="89"/>
      <c r="B74" s="90" t="s">
        <v>195</v>
      </c>
      <c r="C74" s="55">
        <v>2149</v>
      </c>
      <c r="D74" s="55">
        <v>1734</v>
      </c>
      <c r="E74" s="12">
        <v>80.688692415076773</v>
      </c>
      <c r="F74" s="55">
        <v>759</v>
      </c>
      <c r="G74" s="12">
        <v>35.318752908329451</v>
      </c>
      <c r="H74" s="55">
        <v>732</v>
      </c>
      <c r="I74" s="12">
        <v>34.062354583527224</v>
      </c>
      <c r="J74" s="55">
        <v>243</v>
      </c>
      <c r="K74" s="12">
        <v>11.307584923220103</v>
      </c>
      <c r="L74" s="55">
        <v>415</v>
      </c>
      <c r="M74" s="12">
        <v>19.31130758492322</v>
      </c>
    </row>
    <row r="75" spans="1:13" ht="15.75" customHeight="1">
      <c r="A75" s="82">
        <v>4</v>
      </c>
      <c r="B75" s="219" t="s">
        <v>315</v>
      </c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</row>
    <row r="76" spans="1:13" ht="24">
      <c r="A76" s="52">
        <v>1</v>
      </c>
      <c r="B76" s="47" t="s">
        <v>102</v>
      </c>
      <c r="C76" s="82">
        <v>6</v>
      </c>
      <c r="D76" s="82">
        <v>4</v>
      </c>
      <c r="E76" s="10">
        <v>66.666666666666657</v>
      </c>
      <c r="F76" s="82"/>
      <c r="G76" s="10"/>
      <c r="H76" s="82">
        <v>3</v>
      </c>
      <c r="I76" s="10">
        <v>50</v>
      </c>
      <c r="J76" s="82">
        <v>1</v>
      </c>
      <c r="K76" s="10">
        <v>16.666666666666664</v>
      </c>
      <c r="L76" s="82">
        <v>2</v>
      </c>
      <c r="M76" s="88">
        <v>33.333333333333329</v>
      </c>
    </row>
    <row r="77" spans="1:13">
      <c r="A77" s="52">
        <v>2</v>
      </c>
      <c r="B77" s="53" t="s">
        <v>14</v>
      </c>
      <c r="C77" s="82">
        <v>1</v>
      </c>
      <c r="D77" s="82">
        <v>1</v>
      </c>
      <c r="E77" s="10">
        <v>100</v>
      </c>
      <c r="F77" s="82">
        <v>1</v>
      </c>
      <c r="G77" s="10">
        <v>100</v>
      </c>
      <c r="H77" s="82"/>
      <c r="I77" s="10"/>
      <c r="J77" s="82"/>
      <c r="K77" s="10"/>
      <c r="L77" s="82"/>
      <c r="M77" s="88"/>
    </row>
    <row r="78" spans="1:13" ht="13.5" customHeight="1">
      <c r="A78" s="52">
        <v>3</v>
      </c>
      <c r="B78" s="47" t="s">
        <v>44</v>
      </c>
      <c r="C78" s="82">
        <v>2</v>
      </c>
      <c r="D78" s="82">
        <v>1</v>
      </c>
      <c r="E78" s="10">
        <v>50</v>
      </c>
      <c r="F78" s="82"/>
      <c r="G78" s="10"/>
      <c r="H78" s="82">
        <v>1</v>
      </c>
      <c r="I78" s="10">
        <v>50</v>
      </c>
      <c r="J78" s="82"/>
      <c r="K78" s="10"/>
      <c r="L78" s="82">
        <v>1</v>
      </c>
      <c r="M78" s="88">
        <v>50</v>
      </c>
    </row>
    <row r="79" spans="1:13" ht="16.5" customHeight="1">
      <c r="A79" s="52">
        <v>4</v>
      </c>
      <c r="B79" s="47" t="s">
        <v>19</v>
      </c>
      <c r="C79" s="82">
        <v>15</v>
      </c>
      <c r="D79" s="82">
        <v>12</v>
      </c>
      <c r="E79" s="10">
        <v>80</v>
      </c>
      <c r="F79" s="82">
        <v>5</v>
      </c>
      <c r="G79" s="10">
        <v>33.333333333333329</v>
      </c>
      <c r="H79" s="82">
        <v>7</v>
      </c>
      <c r="I79" s="10">
        <v>46.666666666666664</v>
      </c>
      <c r="J79" s="82"/>
      <c r="K79" s="10"/>
      <c r="L79" s="82">
        <v>3</v>
      </c>
      <c r="M79" s="88">
        <v>20</v>
      </c>
    </row>
    <row r="80" spans="1:13" s="31" customFormat="1" ht="13.5" customHeight="1">
      <c r="A80" s="52">
        <v>5</v>
      </c>
      <c r="B80" s="47" t="s">
        <v>204</v>
      </c>
      <c r="C80" s="82">
        <v>1</v>
      </c>
      <c r="D80" s="82">
        <v>1</v>
      </c>
      <c r="E80" s="10">
        <v>100</v>
      </c>
      <c r="F80" s="82"/>
      <c r="G80" s="10"/>
      <c r="H80" s="82">
        <v>1</v>
      </c>
      <c r="I80" s="10">
        <v>100</v>
      </c>
      <c r="J80" s="82"/>
      <c r="K80" s="10"/>
      <c r="L80" s="82"/>
      <c r="M80" s="88"/>
    </row>
    <row r="81" spans="1:13" ht="13.5" customHeight="1">
      <c r="A81" s="52">
        <v>6</v>
      </c>
      <c r="B81" s="47" t="s">
        <v>132</v>
      </c>
      <c r="C81" s="82">
        <v>2</v>
      </c>
      <c r="D81" s="82">
        <v>2</v>
      </c>
      <c r="E81" s="10">
        <v>100</v>
      </c>
      <c r="F81" s="82"/>
      <c r="G81" s="10"/>
      <c r="H81" s="82">
        <v>2</v>
      </c>
      <c r="I81" s="10">
        <v>100</v>
      </c>
      <c r="J81" s="82"/>
      <c r="K81" s="10"/>
      <c r="L81" s="82"/>
      <c r="M81" s="88"/>
    </row>
    <row r="82" spans="1:13" ht="13.5" customHeight="1">
      <c r="A82" s="52">
        <v>7</v>
      </c>
      <c r="B82" s="47" t="s">
        <v>208</v>
      </c>
      <c r="C82" s="82">
        <v>2</v>
      </c>
      <c r="D82" s="82">
        <v>2</v>
      </c>
      <c r="E82" s="10">
        <v>100</v>
      </c>
      <c r="F82" s="82"/>
      <c r="G82" s="10"/>
      <c r="H82" s="82">
        <v>2</v>
      </c>
      <c r="I82" s="10">
        <v>100</v>
      </c>
      <c r="J82" s="82"/>
      <c r="K82" s="10"/>
      <c r="L82" s="82"/>
      <c r="M82" s="88"/>
    </row>
    <row r="83" spans="1:13">
      <c r="A83" s="177" t="s">
        <v>195</v>
      </c>
      <c r="B83" s="178"/>
      <c r="C83" s="44">
        <v>29</v>
      </c>
      <c r="D83" s="44">
        <v>23</v>
      </c>
      <c r="E83" s="59">
        <v>79.310344827586206</v>
      </c>
      <c r="F83" s="44">
        <v>6</v>
      </c>
      <c r="G83" s="59">
        <v>20.689655172413794</v>
      </c>
      <c r="H83" s="44">
        <v>16</v>
      </c>
      <c r="I83" s="59">
        <v>55.172413793103445</v>
      </c>
      <c r="J83" s="44">
        <v>1</v>
      </c>
      <c r="K83" s="59">
        <v>3.4482758620689653</v>
      </c>
      <c r="L83" s="44">
        <v>6</v>
      </c>
      <c r="M83" s="59">
        <v>20.689655172413794</v>
      </c>
    </row>
    <row r="84" spans="1:13" ht="24" customHeight="1">
      <c r="A84" s="177" t="s">
        <v>316</v>
      </c>
      <c r="B84" s="178"/>
      <c r="C84" s="44">
        <v>37636</v>
      </c>
      <c r="D84" s="44">
        <v>31896</v>
      </c>
      <c r="E84" s="59">
        <v>84.748644914443616</v>
      </c>
      <c r="F84" s="44">
        <v>11438</v>
      </c>
      <c r="G84" s="59">
        <v>30.391114889998939</v>
      </c>
      <c r="H84" s="44">
        <v>17522</v>
      </c>
      <c r="I84" s="59">
        <v>46.556488468487615</v>
      </c>
      <c r="J84" s="44">
        <v>2936</v>
      </c>
      <c r="K84" s="59">
        <v>7.8010415559570623</v>
      </c>
      <c r="L84" s="44">
        <v>5736</v>
      </c>
      <c r="M84" s="59">
        <v>15.240726963545542</v>
      </c>
    </row>
  </sheetData>
  <mergeCells count="17">
    <mergeCell ref="G1:M1"/>
    <mergeCell ref="A2:M2"/>
    <mergeCell ref="A3:A5"/>
    <mergeCell ref="B3:B5"/>
    <mergeCell ref="C3:C5"/>
    <mergeCell ref="D3:E4"/>
    <mergeCell ref="F3:K3"/>
    <mergeCell ref="L3:M4"/>
    <mergeCell ref="J4:K4"/>
    <mergeCell ref="F4:G4"/>
    <mergeCell ref="H4:I4"/>
    <mergeCell ref="B48:M48"/>
    <mergeCell ref="B75:M75"/>
    <mergeCell ref="A83:B83"/>
    <mergeCell ref="A84:B84"/>
    <mergeCell ref="B61:M61"/>
    <mergeCell ref="B6:M6"/>
  </mergeCells>
  <phoneticPr fontId="35" type="noConversion"/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O67"/>
  <sheetViews>
    <sheetView tabSelected="1" workbookViewId="0">
      <selection sqref="A1:M65"/>
    </sheetView>
  </sheetViews>
  <sheetFormatPr defaultRowHeight="12.75"/>
  <cols>
    <col min="1" max="1" width="3.85546875" style="5" customWidth="1"/>
    <col min="2" max="2" width="18.42578125" style="5" customWidth="1"/>
    <col min="3" max="3" width="11.5703125" style="5" customWidth="1"/>
    <col min="4" max="4" width="6.7109375" style="5" customWidth="1"/>
    <col min="5" max="5" width="7" style="5" customWidth="1"/>
    <col min="6" max="13" width="6.7109375" style="5" customWidth="1"/>
    <col min="14" max="14" width="8.140625" style="5" customWidth="1"/>
    <col min="15" max="16384" width="9.140625" style="5"/>
  </cols>
  <sheetData>
    <row r="1" spans="1:15" ht="47.25" customHeight="1">
      <c r="A1" s="192" t="s">
        <v>346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6"/>
      <c r="O1" s="6"/>
    </row>
    <row r="2" spans="1:15" s="37" customFormat="1" ht="24" customHeight="1">
      <c r="A2" s="162" t="s">
        <v>0</v>
      </c>
      <c r="B2" s="162" t="s">
        <v>317</v>
      </c>
      <c r="C2" s="162" t="s">
        <v>214</v>
      </c>
      <c r="D2" s="162" t="s">
        <v>100</v>
      </c>
      <c r="E2" s="162"/>
      <c r="F2" s="162" t="s">
        <v>1</v>
      </c>
      <c r="G2" s="162"/>
      <c r="H2" s="162"/>
      <c r="I2" s="162"/>
      <c r="J2" s="162"/>
      <c r="K2" s="162"/>
      <c r="L2" s="157" t="s">
        <v>196</v>
      </c>
      <c r="M2" s="158"/>
      <c r="N2" s="79"/>
      <c r="O2" s="79"/>
    </row>
    <row r="3" spans="1:15" s="37" customFormat="1" ht="15" customHeight="1">
      <c r="A3" s="162"/>
      <c r="B3" s="162"/>
      <c r="C3" s="162"/>
      <c r="D3" s="162"/>
      <c r="E3" s="162"/>
      <c r="F3" s="162" t="s">
        <v>2</v>
      </c>
      <c r="G3" s="162"/>
      <c r="H3" s="162" t="s">
        <v>3</v>
      </c>
      <c r="I3" s="162"/>
      <c r="J3" s="162" t="s">
        <v>4</v>
      </c>
      <c r="K3" s="162"/>
      <c r="L3" s="159"/>
      <c r="M3" s="160"/>
    </row>
    <row r="4" spans="1:15" s="37" customFormat="1" ht="15" customHeight="1">
      <c r="A4" s="162"/>
      <c r="B4" s="162"/>
      <c r="C4" s="162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5" s="8" customFormat="1" ht="11.25" customHeight="1">
      <c r="A5" s="83">
        <v>1</v>
      </c>
      <c r="B5" s="11" t="s">
        <v>144</v>
      </c>
      <c r="C5" s="82">
        <v>191</v>
      </c>
      <c r="D5" s="82">
        <v>168</v>
      </c>
      <c r="E5" s="10">
        <v>87.958115183246079</v>
      </c>
      <c r="F5" s="82">
        <v>83</v>
      </c>
      <c r="G5" s="12">
        <v>43.455497382198956</v>
      </c>
      <c r="H5" s="82">
        <v>75</v>
      </c>
      <c r="I5" s="10">
        <v>39.267015706806284</v>
      </c>
      <c r="J5" s="82">
        <v>10</v>
      </c>
      <c r="K5" s="10">
        <v>5.2356020942408374</v>
      </c>
      <c r="L5" s="82">
        <v>23</v>
      </c>
      <c r="M5" s="10">
        <v>12.041884816753926</v>
      </c>
    </row>
    <row r="6" spans="1:15" s="8" customFormat="1" ht="11.25" customHeight="1">
      <c r="A6" s="83">
        <v>2</v>
      </c>
      <c r="B6" s="11" t="s">
        <v>175</v>
      </c>
      <c r="C6" s="82">
        <v>1658</v>
      </c>
      <c r="D6" s="82">
        <v>1395</v>
      </c>
      <c r="E6" s="10">
        <v>84.137515078407716</v>
      </c>
      <c r="F6" s="82">
        <v>704</v>
      </c>
      <c r="G6" s="12">
        <v>42.460796139927623</v>
      </c>
      <c r="H6" s="82">
        <v>596</v>
      </c>
      <c r="I6" s="10">
        <v>35.946924004825092</v>
      </c>
      <c r="J6" s="82">
        <v>95</v>
      </c>
      <c r="K6" s="10">
        <v>5.7297949336550058</v>
      </c>
      <c r="L6" s="82">
        <v>263</v>
      </c>
      <c r="M6" s="10">
        <v>15.86248492159228</v>
      </c>
    </row>
    <row r="7" spans="1:15" s="8" customFormat="1" ht="11.25" customHeight="1">
      <c r="A7" s="83">
        <v>3</v>
      </c>
      <c r="B7" s="11" t="s">
        <v>183</v>
      </c>
      <c r="C7" s="82">
        <v>527</v>
      </c>
      <c r="D7" s="82">
        <v>461</v>
      </c>
      <c r="E7" s="10">
        <v>87.476280834914604</v>
      </c>
      <c r="F7" s="82">
        <v>220</v>
      </c>
      <c r="G7" s="12">
        <v>41.745730550284634</v>
      </c>
      <c r="H7" s="82">
        <v>188</v>
      </c>
      <c r="I7" s="10">
        <v>35.673624288425046</v>
      </c>
      <c r="J7" s="82">
        <v>53</v>
      </c>
      <c r="K7" s="10">
        <v>10.056925996204933</v>
      </c>
      <c r="L7" s="82">
        <v>66</v>
      </c>
      <c r="M7" s="10">
        <v>12.523719165085389</v>
      </c>
    </row>
    <row r="8" spans="1:15" s="8" customFormat="1" ht="11.25" customHeight="1">
      <c r="A8" s="83">
        <v>4</v>
      </c>
      <c r="B8" s="11" t="s">
        <v>174</v>
      </c>
      <c r="C8" s="82">
        <v>250</v>
      </c>
      <c r="D8" s="82">
        <v>232</v>
      </c>
      <c r="E8" s="10">
        <v>92.800000000000011</v>
      </c>
      <c r="F8" s="82">
        <v>99</v>
      </c>
      <c r="G8" s="12">
        <v>39.6</v>
      </c>
      <c r="H8" s="82">
        <v>122</v>
      </c>
      <c r="I8" s="10">
        <v>48.8</v>
      </c>
      <c r="J8" s="82">
        <v>11</v>
      </c>
      <c r="K8" s="10">
        <v>4.3999999999999995</v>
      </c>
      <c r="L8" s="82">
        <v>18</v>
      </c>
      <c r="M8" s="10">
        <v>7.1999999999999993</v>
      </c>
    </row>
    <row r="9" spans="1:15" s="8" customFormat="1" ht="11.25" customHeight="1">
      <c r="A9" s="83">
        <v>5</v>
      </c>
      <c r="B9" s="11" t="s">
        <v>186</v>
      </c>
      <c r="C9" s="82">
        <v>445</v>
      </c>
      <c r="D9" s="82">
        <v>390</v>
      </c>
      <c r="E9" s="10">
        <v>87.640449438202253</v>
      </c>
      <c r="F9" s="82">
        <v>176</v>
      </c>
      <c r="G9" s="12">
        <v>39.550561797752806</v>
      </c>
      <c r="H9" s="82">
        <v>171</v>
      </c>
      <c r="I9" s="10">
        <v>38.426966292134829</v>
      </c>
      <c r="J9" s="82">
        <v>43</v>
      </c>
      <c r="K9" s="10">
        <v>9.6629213483146064</v>
      </c>
      <c r="L9" s="82">
        <v>55</v>
      </c>
      <c r="M9" s="10">
        <v>12.359550561797752</v>
      </c>
    </row>
    <row r="10" spans="1:15" s="8" customFormat="1" ht="11.25" customHeight="1">
      <c r="A10" s="83">
        <v>6</v>
      </c>
      <c r="B10" s="11" t="s">
        <v>180</v>
      </c>
      <c r="C10" s="82">
        <v>298</v>
      </c>
      <c r="D10" s="82">
        <v>264</v>
      </c>
      <c r="E10" s="10">
        <v>88.590604026845639</v>
      </c>
      <c r="F10" s="82">
        <v>117</v>
      </c>
      <c r="G10" s="12">
        <v>39.261744966442954</v>
      </c>
      <c r="H10" s="82">
        <v>113</v>
      </c>
      <c r="I10" s="10">
        <v>37.919463087248324</v>
      </c>
      <c r="J10" s="82">
        <v>34</v>
      </c>
      <c r="K10" s="10">
        <v>11.409395973154362</v>
      </c>
      <c r="L10" s="82">
        <v>34</v>
      </c>
      <c r="M10" s="10">
        <v>11.409395973154362</v>
      </c>
    </row>
    <row r="11" spans="1:15" s="8" customFormat="1" ht="11.25" customHeight="1">
      <c r="A11" s="83">
        <v>7</v>
      </c>
      <c r="B11" s="11" t="s">
        <v>178</v>
      </c>
      <c r="C11" s="82">
        <v>2414</v>
      </c>
      <c r="D11" s="82">
        <v>2051</v>
      </c>
      <c r="E11" s="10">
        <v>84.962717481358737</v>
      </c>
      <c r="F11" s="82">
        <v>935</v>
      </c>
      <c r="G11" s="12">
        <v>38.732394366197184</v>
      </c>
      <c r="H11" s="82">
        <v>979</v>
      </c>
      <c r="I11" s="10">
        <v>40.555095277547636</v>
      </c>
      <c r="J11" s="82">
        <v>137</v>
      </c>
      <c r="K11" s="10">
        <v>5.6752278376139182</v>
      </c>
      <c r="L11" s="82">
        <v>363</v>
      </c>
      <c r="M11" s="10">
        <v>15.037282518641259</v>
      </c>
    </row>
    <row r="12" spans="1:15" s="84" customFormat="1" ht="11.25" customHeight="1">
      <c r="A12" s="83">
        <v>8</v>
      </c>
      <c r="B12" s="11" t="s">
        <v>169</v>
      </c>
      <c r="C12" s="82">
        <v>127</v>
      </c>
      <c r="D12" s="82">
        <v>117</v>
      </c>
      <c r="E12" s="10">
        <v>92.125984251968504</v>
      </c>
      <c r="F12" s="82">
        <v>49</v>
      </c>
      <c r="G12" s="12">
        <v>38.582677165354326</v>
      </c>
      <c r="H12" s="82">
        <v>60</v>
      </c>
      <c r="I12" s="10">
        <v>47.244094488188978</v>
      </c>
      <c r="J12" s="82">
        <v>8</v>
      </c>
      <c r="K12" s="10">
        <v>6.2992125984251963</v>
      </c>
      <c r="L12" s="82">
        <v>10</v>
      </c>
      <c r="M12" s="10">
        <v>7.8740157480314963</v>
      </c>
    </row>
    <row r="13" spans="1:15" s="8" customFormat="1" ht="11.25" customHeight="1">
      <c r="A13" s="83">
        <v>9</v>
      </c>
      <c r="B13" s="11" t="s">
        <v>159</v>
      </c>
      <c r="C13" s="82">
        <v>126</v>
      </c>
      <c r="D13" s="82">
        <v>120</v>
      </c>
      <c r="E13" s="10">
        <v>95.238095238095227</v>
      </c>
      <c r="F13" s="82">
        <v>48</v>
      </c>
      <c r="G13" s="12">
        <v>38.095238095238095</v>
      </c>
      <c r="H13" s="82">
        <v>64</v>
      </c>
      <c r="I13" s="10">
        <v>50.793650793650791</v>
      </c>
      <c r="J13" s="82">
        <v>8</v>
      </c>
      <c r="K13" s="10">
        <v>6.3492063492063489</v>
      </c>
      <c r="L13" s="82">
        <v>6</v>
      </c>
      <c r="M13" s="10">
        <v>4.7619047619047619</v>
      </c>
    </row>
    <row r="14" spans="1:15" s="8" customFormat="1" ht="11.25" customHeight="1">
      <c r="A14" s="83">
        <v>10</v>
      </c>
      <c r="B14" s="11" t="s">
        <v>185</v>
      </c>
      <c r="C14" s="82">
        <v>240</v>
      </c>
      <c r="D14" s="82">
        <v>204</v>
      </c>
      <c r="E14" s="10">
        <v>85</v>
      </c>
      <c r="F14" s="82">
        <v>91</v>
      </c>
      <c r="G14" s="12">
        <v>37.916666666666664</v>
      </c>
      <c r="H14" s="82">
        <v>93</v>
      </c>
      <c r="I14" s="10">
        <v>38.75</v>
      </c>
      <c r="J14" s="82">
        <v>20</v>
      </c>
      <c r="K14" s="10">
        <v>8.3333333333333321</v>
      </c>
      <c r="L14" s="82">
        <v>36</v>
      </c>
      <c r="M14" s="10">
        <v>15</v>
      </c>
    </row>
    <row r="15" spans="1:15" s="8" customFormat="1" ht="11.25" customHeight="1">
      <c r="A15" s="83">
        <v>11</v>
      </c>
      <c r="B15" s="11" t="s">
        <v>182</v>
      </c>
      <c r="C15" s="82">
        <v>1326</v>
      </c>
      <c r="D15" s="82">
        <v>1134</v>
      </c>
      <c r="E15" s="10">
        <v>85.520361990950221</v>
      </c>
      <c r="F15" s="82">
        <v>501</v>
      </c>
      <c r="G15" s="12">
        <v>37.782805429864254</v>
      </c>
      <c r="H15" s="82">
        <v>536</v>
      </c>
      <c r="I15" s="10">
        <v>40.42232277526395</v>
      </c>
      <c r="J15" s="82">
        <v>97</v>
      </c>
      <c r="K15" s="10">
        <v>7.3152337858220218</v>
      </c>
      <c r="L15" s="82">
        <v>192</v>
      </c>
      <c r="M15" s="10">
        <v>14.479638009049776</v>
      </c>
    </row>
    <row r="16" spans="1:15" s="8" customFormat="1" ht="11.25" customHeight="1">
      <c r="A16" s="83">
        <v>12</v>
      </c>
      <c r="B16" s="11" t="s">
        <v>173</v>
      </c>
      <c r="C16" s="82">
        <v>199</v>
      </c>
      <c r="D16" s="82">
        <v>179</v>
      </c>
      <c r="E16" s="10">
        <v>89.949748743718601</v>
      </c>
      <c r="F16" s="82">
        <v>75</v>
      </c>
      <c r="G16" s="12">
        <v>37.688442211055282</v>
      </c>
      <c r="H16" s="82">
        <v>96</v>
      </c>
      <c r="I16" s="10">
        <v>48.241206030150749</v>
      </c>
      <c r="J16" s="82">
        <v>8</v>
      </c>
      <c r="K16" s="10">
        <v>4.0201005025125625</v>
      </c>
      <c r="L16" s="82">
        <v>20</v>
      </c>
      <c r="M16" s="10">
        <v>10.050251256281408</v>
      </c>
    </row>
    <row r="17" spans="1:13" s="8" customFormat="1" ht="11.25" customHeight="1">
      <c r="A17" s="83">
        <v>13</v>
      </c>
      <c r="B17" s="11" t="s">
        <v>157</v>
      </c>
      <c r="C17" s="82">
        <v>228</v>
      </c>
      <c r="D17" s="82">
        <v>197</v>
      </c>
      <c r="E17" s="10">
        <v>86.403508771929822</v>
      </c>
      <c r="F17" s="82">
        <v>83</v>
      </c>
      <c r="G17" s="12">
        <v>36.403508771929829</v>
      </c>
      <c r="H17" s="82">
        <v>99</v>
      </c>
      <c r="I17" s="10">
        <v>43.421052631578952</v>
      </c>
      <c r="J17" s="82">
        <v>15</v>
      </c>
      <c r="K17" s="10">
        <v>6.5789473684210522</v>
      </c>
      <c r="L17" s="82">
        <v>31</v>
      </c>
      <c r="M17" s="10">
        <v>13.596491228070176</v>
      </c>
    </row>
    <row r="18" spans="1:13" s="8" customFormat="1" ht="11.25" customHeight="1">
      <c r="A18" s="83">
        <v>14</v>
      </c>
      <c r="B18" s="11" t="s">
        <v>163</v>
      </c>
      <c r="C18" s="82">
        <v>1090</v>
      </c>
      <c r="D18" s="82">
        <v>932</v>
      </c>
      <c r="E18" s="10">
        <v>85.504587155963307</v>
      </c>
      <c r="F18" s="82">
        <v>390</v>
      </c>
      <c r="G18" s="12">
        <v>35.779816513761467</v>
      </c>
      <c r="H18" s="82">
        <v>471</v>
      </c>
      <c r="I18" s="10">
        <v>43.211009174311926</v>
      </c>
      <c r="J18" s="82">
        <v>71</v>
      </c>
      <c r="K18" s="10">
        <v>6.5137614678899087</v>
      </c>
      <c r="L18" s="82">
        <v>158</v>
      </c>
      <c r="M18" s="10">
        <v>14.495412844036698</v>
      </c>
    </row>
    <row r="19" spans="1:13" s="8" customFormat="1" ht="11.25" customHeight="1">
      <c r="A19" s="83">
        <v>15</v>
      </c>
      <c r="B19" s="11" t="s">
        <v>161</v>
      </c>
      <c r="C19" s="82">
        <v>302</v>
      </c>
      <c r="D19" s="82">
        <v>282</v>
      </c>
      <c r="E19" s="10">
        <v>93.377483443708613</v>
      </c>
      <c r="F19" s="82">
        <v>108</v>
      </c>
      <c r="G19" s="12">
        <v>35.76158940397351</v>
      </c>
      <c r="H19" s="82">
        <v>145</v>
      </c>
      <c r="I19" s="10">
        <v>48.013245033112582</v>
      </c>
      <c r="J19" s="82">
        <v>29</v>
      </c>
      <c r="K19" s="10">
        <v>9.6026490066225172</v>
      </c>
      <c r="L19" s="82">
        <v>20</v>
      </c>
      <c r="M19" s="10">
        <v>6.6225165562913908</v>
      </c>
    </row>
    <row r="20" spans="1:13" s="84" customFormat="1" ht="11.25" customHeight="1">
      <c r="A20" s="83">
        <v>16</v>
      </c>
      <c r="B20" s="85" t="s">
        <v>179</v>
      </c>
      <c r="C20" s="82">
        <v>634</v>
      </c>
      <c r="D20" s="82">
        <v>567</v>
      </c>
      <c r="E20" s="10">
        <v>89.432176656151412</v>
      </c>
      <c r="F20" s="82">
        <v>222</v>
      </c>
      <c r="G20" s="12">
        <v>35.01577287066246</v>
      </c>
      <c r="H20" s="82">
        <v>275</v>
      </c>
      <c r="I20" s="10">
        <v>43.375394321766564</v>
      </c>
      <c r="J20" s="82">
        <v>70</v>
      </c>
      <c r="K20" s="10">
        <v>11.041009463722396</v>
      </c>
      <c r="L20" s="82">
        <v>67</v>
      </c>
      <c r="M20" s="10">
        <v>10.56782334384858</v>
      </c>
    </row>
    <row r="21" spans="1:13" s="84" customFormat="1" ht="11.25" customHeight="1">
      <c r="A21" s="83">
        <v>17</v>
      </c>
      <c r="B21" s="91" t="s">
        <v>181</v>
      </c>
      <c r="C21" s="82">
        <v>223</v>
      </c>
      <c r="D21" s="82">
        <v>195</v>
      </c>
      <c r="E21" s="10">
        <v>87.443946188340803</v>
      </c>
      <c r="F21" s="82">
        <v>78</v>
      </c>
      <c r="G21" s="12">
        <v>34.977578475336323</v>
      </c>
      <c r="H21" s="82">
        <v>103</v>
      </c>
      <c r="I21" s="10">
        <v>46.188340807174889</v>
      </c>
      <c r="J21" s="82">
        <v>14</v>
      </c>
      <c r="K21" s="10">
        <v>6.2780269058295968</v>
      </c>
      <c r="L21" s="82">
        <v>28</v>
      </c>
      <c r="M21" s="10">
        <v>12.556053811659194</v>
      </c>
    </row>
    <row r="22" spans="1:13" s="8" customFormat="1" ht="11.25" customHeight="1">
      <c r="A22" s="83">
        <v>18</v>
      </c>
      <c r="B22" s="11" t="s">
        <v>177</v>
      </c>
      <c r="C22" s="82">
        <v>1087</v>
      </c>
      <c r="D22" s="82">
        <v>927</v>
      </c>
      <c r="E22" s="10">
        <v>85.280588776448937</v>
      </c>
      <c r="F22" s="82">
        <v>380</v>
      </c>
      <c r="G22" s="12">
        <v>34.958601655933762</v>
      </c>
      <c r="H22" s="82">
        <v>455</v>
      </c>
      <c r="I22" s="10">
        <v>41.858325666973322</v>
      </c>
      <c r="J22" s="82">
        <v>92</v>
      </c>
      <c r="K22" s="10">
        <v>8.4636614535418584</v>
      </c>
      <c r="L22" s="82">
        <v>160</v>
      </c>
      <c r="M22" s="10">
        <v>14.719411223551058</v>
      </c>
    </row>
    <row r="23" spans="1:13" s="8" customFormat="1" ht="11.25" customHeight="1">
      <c r="A23" s="83">
        <v>19</v>
      </c>
      <c r="B23" s="11" t="s">
        <v>158</v>
      </c>
      <c r="C23" s="82">
        <v>232</v>
      </c>
      <c r="D23" s="82">
        <v>212</v>
      </c>
      <c r="E23" s="10">
        <v>91.379310344827587</v>
      </c>
      <c r="F23" s="82">
        <v>81</v>
      </c>
      <c r="G23" s="12">
        <v>34.913793103448278</v>
      </c>
      <c r="H23" s="82">
        <v>123</v>
      </c>
      <c r="I23" s="10">
        <v>53.017241379310342</v>
      </c>
      <c r="J23" s="82">
        <v>8</v>
      </c>
      <c r="K23" s="10">
        <v>3.4482758620689653</v>
      </c>
      <c r="L23" s="82">
        <v>20</v>
      </c>
      <c r="M23" s="10">
        <v>8.6206896551724146</v>
      </c>
    </row>
    <row r="24" spans="1:13" s="8" customFormat="1" ht="11.25" customHeight="1">
      <c r="A24" s="83">
        <v>20</v>
      </c>
      <c r="B24" s="11" t="s">
        <v>172</v>
      </c>
      <c r="C24" s="82">
        <v>317</v>
      </c>
      <c r="D24" s="82">
        <v>285</v>
      </c>
      <c r="E24" s="10">
        <v>89.905362776025228</v>
      </c>
      <c r="F24" s="82">
        <v>109</v>
      </c>
      <c r="G24" s="12">
        <v>34.384858044164041</v>
      </c>
      <c r="H24" s="82">
        <v>168</v>
      </c>
      <c r="I24" s="10">
        <v>52.996845425867512</v>
      </c>
      <c r="J24" s="82">
        <v>8</v>
      </c>
      <c r="K24" s="10">
        <v>2.5236593059936907</v>
      </c>
      <c r="L24" s="82">
        <v>32</v>
      </c>
      <c r="M24" s="10">
        <v>10.094637223974763</v>
      </c>
    </row>
    <row r="25" spans="1:13" s="8" customFormat="1" ht="11.25" customHeight="1">
      <c r="A25" s="83">
        <v>21</v>
      </c>
      <c r="B25" s="11" t="s">
        <v>166</v>
      </c>
      <c r="C25" s="82">
        <v>352</v>
      </c>
      <c r="D25" s="82">
        <v>285</v>
      </c>
      <c r="E25" s="10">
        <v>80.965909090909093</v>
      </c>
      <c r="F25" s="82">
        <v>120</v>
      </c>
      <c r="G25" s="12">
        <v>34.090909090909086</v>
      </c>
      <c r="H25" s="82">
        <v>145</v>
      </c>
      <c r="I25" s="10">
        <v>41.19318181818182</v>
      </c>
      <c r="J25" s="82">
        <v>20</v>
      </c>
      <c r="K25" s="10">
        <v>5.6818181818181817</v>
      </c>
      <c r="L25" s="82">
        <v>67</v>
      </c>
      <c r="M25" s="10">
        <v>19.03409090909091</v>
      </c>
    </row>
    <row r="26" spans="1:13" s="8" customFormat="1" ht="11.25" customHeight="1">
      <c r="A26" s="83">
        <v>22</v>
      </c>
      <c r="B26" s="11" t="s">
        <v>187</v>
      </c>
      <c r="C26" s="82">
        <v>88</v>
      </c>
      <c r="D26" s="82">
        <v>82</v>
      </c>
      <c r="E26" s="10">
        <v>93.181818181818173</v>
      </c>
      <c r="F26" s="82">
        <v>30</v>
      </c>
      <c r="G26" s="12">
        <v>34.090909090909086</v>
      </c>
      <c r="H26" s="82">
        <v>30</v>
      </c>
      <c r="I26" s="10">
        <v>34.090909090909086</v>
      </c>
      <c r="J26" s="82">
        <v>22</v>
      </c>
      <c r="K26" s="10">
        <v>25</v>
      </c>
      <c r="L26" s="82">
        <v>6</v>
      </c>
      <c r="M26" s="10">
        <v>6.8181818181818175</v>
      </c>
    </row>
    <row r="27" spans="1:13" s="8" customFormat="1" ht="11.25" customHeight="1">
      <c r="A27" s="83">
        <v>23</v>
      </c>
      <c r="B27" s="11" t="s">
        <v>145</v>
      </c>
      <c r="C27" s="82">
        <v>226</v>
      </c>
      <c r="D27" s="82">
        <v>196</v>
      </c>
      <c r="E27" s="10">
        <v>86.725663716814154</v>
      </c>
      <c r="F27" s="82">
        <v>77</v>
      </c>
      <c r="G27" s="12">
        <v>34.070796460176986</v>
      </c>
      <c r="H27" s="82">
        <v>104</v>
      </c>
      <c r="I27" s="10">
        <v>46.017699115044245</v>
      </c>
      <c r="J27" s="82">
        <v>15</v>
      </c>
      <c r="K27" s="10">
        <v>6.6371681415929213</v>
      </c>
      <c r="L27" s="82">
        <v>30</v>
      </c>
      <c r="M27" s="10">
        <v>13.274336283185843</v>
      </c>
    </row>
    <row r="28" spans="1:13" s="8" customFormat="1" ht="11.25" customHeight="1">
      <c r="A28" s="83">
        <v>24</v>
      </c>
      <c r="B28" s="85" t="s">
        <v>167</v>
      </c>
      <c r="C28" s="82">
        <v>256</v>
      </c>
      <c r="D28" s="82">
        <v>240</v>
      </c>
      <c r="E28" s="10">
        <v>93.75</v>
      </c>
      <c r="F28" s="82">
        <v>87</v>
      </c>
      <c r="G28" s="12">
        <v>33.984375</v>
      </c>
      <c r="H28" s="82">
        <v>142</v>
      </c>
      <c r="I28" s="10">
        <v>55.46875</v>
      </c>
      <c r="J28" s="82">
        <v>11</v>
      </c>
      <c r="K28" s="10">
        <v>4.296875</v>
      </c>
      <c r="L28" s="82">
        <v>16</v>
      </c>
      <c r="M28" s="10">
        <v>6.25</v>
      </c>
    </row>
    <row r="29" spans="1:13" s="8" customFormat="1" ht="11.25" customHeight="1">
      <c r="A29" s="83">
        <v>25</v>
      </c>
      <c r="B29" s="11" t="s">
        <v>168</v>
      </c>
      <c r="C29" s="82">
        <v>252</v>
      </c>
      <c r="D29" s="82">
        <v>234</v>
      </c>
      <c r="E29" s="10">
        <v>92.857142857142861</v>
      </c>
      <c r="F29" s="82">
        <v>79</v>
      </c>
      <c r="G29" s="12">
        <v>31.349206349206348</v>
      </c>
      <c r="H29" s="82">
        <v>150</v>
      </c>
      <c r="I29" s="10">
        <v>59.523809523809526</v>
      </c>
      <c r="J29" s="82">
        <v>5</v>
      </c>
      <c r="K29" s="10">
        <v>1.984126984126984</v>
      </c>
      <c r="L29" s="82">
        <v>18</v>
      </c>
      <c r="M29" s="10">
        <v>7.1428571428571423</v>
      </c>
    </row>
    <row r="30" spans="1:13" s="8" customFormat="1" ht="11.25" customHeight="1">
      <c r="A30" s="83">
        <v>26</v>
      </c>
      <c r="B30" s="11" t="s">
        <v>154</v>
      </c>
      <c r="C30" s="82">
        <v>294</v>
      </c>
      <c r="D30" s="82">
        <v>242</v>
      </c>
      <c r="E30" s="10">
        <v>82.312925170068027</v>
      </c>
      <c r="F30" s="82">
        <v>91</v>
      </c>
      <c r="G30" s="12">
        <v>30.952380952380953</v>
      </c>
      <c r="H30" s="82">
        <v>110</v>
      </c>
      <c r="I30" s="10">
        <v>37.414965986394563</v>
      </c>
      <c r="J30" s="82">
        <v>41</v>
      </c>
      <c r="K30" s="10">
        <v>13.945578231292515</v>
      </c>
      <c r="L30" s="82">
        <v>52</v>
      </c>
      <c r="M30" s="10">
        <v>17.687074829931973</v>
      </c>
    </row>
    <row r="31" spans="1:13" s="8" customFormat="1" ht="11.25" customHeight="1">
      <c r="A31" s="83">
        <v>27</v>
      </c>
      <c r="B31" s="11" t="s">
        <v>165</v>
      </c>
      <c r="C31" s="82">
        <v>391</v>
      </c>
      <c r="D31" s="82">
        <v>341</v>
      </c>
      <c r="E31" s="10">
        <v>87.212276214833764</v>
      </c>
      <c r="F31" s="82">
        <v>121</v>
      </c>
      <c r="G31" s="12">
        <v>30.946291560102303</v>
      </c>
      <c r="H31" s="82">
        <v>191</v>
      </c>
      <c r="I31" s="10">
        <v>48.849104859335043</v>
      </c>
      <c r="J31" s="82">
        <v>29</v>
      </c>
      <c r="K31" s="10">
        <v>7.4168797953964196</v>
      </c>
      <c r="L31" s="82">
        <v>50</v>
      </c>
      <c r="M31" s="10">
        <v>12.787723785166241</v>
      </c>
    </row>
    <row r="32" spans="1:13" s="84" customFormat="1" ht="11.25" customHeight="1">
      <c r="A32" s="83">
        <v>28</v>
      </c>
      <c r="B32" s="11" t="s">
        <v>191</v>
      </c>
      <c r="C32" s="82">
        <v>1471</v>
      </c>
      <c r="D32" s="82">
        <v>1241</v>
      </c>
      <c r="E32" s="10">
        <v>84.36437797416724</v>
      </c>
      <c r="F32" s="82">
        <v>449</v>
      </c>
      <c r="G32" s="12">
        <v>30.52345343303875</v>
      </c>
      <c r="H32" s="82">
        <v>684</v>
      </c>
      <c r="I32" s="10">
        <v>46.498980285520055</v>
      </c>
      <c r="J32" s="82">
        <v>108</v>
      </c>
      <c r="K32" s="10">
        <v>7.3419442556084293</v>
      </c>
      <c r="L32" s="82">
        <v>230</v>
      </c>
      <c r="M32" s="10">
        <v>15.635622025832765</v>
      </c>
    </row>
    <row r="33" spans="1:13" s="8" customFormat="1" ht="11.25" customHeight="1">
      <c r="A33" s="83">
        <v>29</v>
      </c>
      <c r="B33" s="11" t="s">
        <v>139</v>
      </c>
      <c r="C33" s="82">
        <v>312</v>
      </c>
      <c r="D33" s="82">
        <v>296</v>
      </c>
      <c r="E33" s="10">
        <v>94.871794871794862</v>
      </c>
      <c r="F33" s="82">
        <v>95</v>
      </c>
      <c r="G33" s="12">
        <v>30.448717948717945</v>
      </c>
      <c r="H33" s="82">
        <v>170</v>
      </c>
      <c r="I33" s="10">
        <v>54.487179487179482</v>
      </c>
      <c r="J33" s="82">
        <v>31</v>
      </c>
      <c r="K33" s="10">
        <v>9.9358974358974361</v>
      </c>
      <c r="L33" s="82">
        <v>16</v>
      </c>
      <c r="M33" s="10">
        <v>5.1282051282051277</v>
      </c>
    </row>
    <row r="34" spans="1:13" s="8" customFormat="1" ht="11.25" customHeight="1">
      <c r="A34" s="83"/>
      <c r="B34" s="105" t="s">
        <v>213</v>
      </c>
      <c r="C34" s="82"/>
      <c r="D34" s="82"/>
      <c r="E34" s="10"/>
      <c r="F34" s="82"/>
      <c r="G34" s="12">
        <v>30.4</v>
      </c>
      <c r="H34" s="82"/>
      <c r="I34" s="10"/>
      <c r="J34" s="82"/>
      <c r="K34" s="10"/>
      <c r="L34" s="82"/>
      <c r="M34" s="10"/>
    </row>
    <row r="35" spans="1:13" s="8" customFormat="1" ht="11.25" customHeight="1">
      <c r="A35" s="83">
        <v>30</v>
      </c>
      <c r="B35" s="11" t="s">
        <v>188</v>
      </c>
      <c r="C35" s="82">
        <v>1471</v>
      </c>
      <c r="D35" s="82">
        <v>1194</v>
      </c>
      <c r="E35" s="10">
        <v>81.169272603670976</v>
      </c>
      <c r="F35" s="82">
        <v>443</v>
      </c>
      <c r="G35" s="12">
        <v>30.115567641060505</v>
      </c>
      <c r="H35" s="82">
        <v>592</v>
      </c>
      <c r="I35" s="10">
        <v>40.244731475186946</v>
      </c>
      <c r="J35" s="82">
        <v>159</v>
      </c>
      <c r="K35" s="10">
        <v>10.808973487423522</v>
      </c>
      <c r="L35" s="82">
        <v>277</v>
      </c>
      <c r="M35" s="10">
        <v>18.830727396329028</v>
      </c>
    </row>
    <row r="36" spans="1:13" s="8" customFormat="1" ht="11.25" customHeight="1">
      <c r="A36" s="83">
        <v>31</v>
      </c>
      <c r="B36" s="11" t="s">
        <v>171</v>
      </c>
      <c r="C36" s="82">
        <v>236</v>
      </c>
      <c r="D36" s="82">
        <v>202</v>
      </c>
      <c r="E36" s="10">
        <v>85.593220338983059</v>
      </c>
      <c r="F36" s="82">
        <v>71</v>
      </c>
      <c r="G36" s="12">
        <v>30.084745762711862</v>
      </c>
      <c r="H36" s="82">
        <v>108</v>
      </c>
      <c r="I36" s="10">
        <v>45.762711864406782</v>
      </c>
      <c r="J36" s="82">
        <v>23</v>
      </c>
      <c r="K36" s="10">
        <v>9.7457627118644066</v>
      </c>
      <c r="L36" s="82">
        <v>34</v>
      </c>
      <c r="M36" s="10">
        <v>14.40677966101695</v>
      </c>
    </row>
    <row r="37" spans="1:13" s="8" customFormat="1" ht="11.25" customHeight="1">
      <c r="A37" s="83">
        <v>32</v>
      </c>
      <c r="B37" s="11" t="s">
        <v>156</v>
      </c>
      <c r="C37" s="82">
        <v>133</v>
      </c>
      <c r="D37" s="82">
        <v>119</v>
      </c>
      <c r="E37" s="10">
        <v>89.473684210526315</v>
      </c>
      <c r="F37" s="82">
        <v>40</v>
      </c>
      <c r="G37" s="12">
        <v>30.075187969924812</v>
      </c>
      <c r="H37" s="82">
        <v>49</v>
      </c>
      <c r="I37" s="10">
        <v>36.84210526315789</v>
      </c>
      <c r="J37" s="82">
        <v>30</v>
      </c>
      <c r="K37" s="10">
        <v>22.556390977443609</v>
      </c>
      <c r="L37" s="82">
        <v>14</v>
      </c>
      <c r="M37" s="10">
        <v>10.526315789473683</v>
      </c>
    </row>
    <row r="38" spans="1:13" s="8" customFormat="1" ht="11.25" customHeight="1">
      <c r="A38" s="83">
        <v>33</v>
      </c>
      <c r="B38" s="11" t="s">
        <v>224</v>
      </c>
      <c r="C38" s="82">
        <v>157</v>
      </c>
      <c r="D38" s="82">
        <v>121</v>
      </c>
      <c r="E38" s="10">
        <v>77.070063694267517</v>
      </c>
      <c r="F38" s="82">
        <v>47</v>
      </c>
      <c r="G38" s="12">
        <v>29.936305732484076</v>
      </c>
      <c r="H38" s="82">
        <v>69</v>
      </c>
      <c r="I38" s="10">
        <v>43.949044585987259</v>
      </c>
      <c r="J38" s="82">
        <v>5</v>
      </c>
      <c r="K38" s="10">
        <v>3.1847133757961785</v>
      </c>
      <c r="L38" s="82">
        <v>36</v>
      </c>
      <c r="M38" s="10">
        <v>22.929936305732486</v>
      </c>
    </row>
    <row r="39" spans="1:13" s="8" customFormat="1" ht="11.25" customHeight="1">
      <c r="A39" s="83">
        <v>34</v>
      </c>
      <c r="B39" s="85" t="s">
        <v>162</v>
      </c>
      <c r="C39" s="82">
        <v>475</v>
      </c>
      <c r="D39" s="82">
        <v>400</v>
      </c>
      <c r="E39" s="10">
        <v>84.210526315789465</v>
      </c>
      <c r="F39" s="82">
        <v>135</v>
      </c>
      <c r="G39" s="12">
        <v>28.421052631578945</v>
      </c>
      <c r="H39" s="82">
        <v>226</v>
      </c>
      <c r="I39" s="10">
        <v>47.578947368421055</v>
      </c>
      <c r="J39" s="82">
        <v>39</v>
      </c>
      <c r="K39" s="10">
        <v>8.2105263157894743</v>
      </c>
      <c r="L39" s="82">
        <v>75</v>
      </c>
      <c r="M39" s="10">
        <v>15.789473684210526</v>
      </c>
    </row>
    <row r="40" spans="1:13" s="8" customFormat="1" ht="11.25" customHeight="1">
      <c r="A40" s="83">
        <v>35</v>
      </c>
      <c r="B40" s="11" t="s">
        <v>190</v>
      </c>
      <c r="C40" s="82">
        <v>1428</v>
      </c>
      <c r="D40" s="82">
        <v>1180</v>
      </c>
      <c r="E40" s="10">
        <v>82.633053221288506</v>
      </c>
      <c r="F40" s="82">
        <v>403</v>
      </c>
      <c r="G40" s="12">
        <v>28.221288515406162</v>
      </c>
      <c r="H40" s="82">
        <v>661</v>
      </c>
      <c r="I40" s="10">
        <v>46.288515406162468</v>
      </c>
      <c r="J40" s="82">
        <v>116</v>
      </c>
      <c r="K40" s="10">
        <v>8.1232492997198875</v>
      </c>
      <c r="L40" s="82">
        <v>248</v>
      </c>
      <c r="M40" s="10">
        <v>17.366946778711483</v>
      </c>
    </row>
    <row r="41" spans="1:13" s="8" customFormat="1" ht="11.25" customHeight="1">
      <c r="A41" s="83">
        <v>36</v>
      </c>
      <c r="B41" s="11" t="s">
        <v>189</v>
      </c>
      <c r="C41" s="82">
        <v>1526</v>
      </c>
      <c r="D41" s="82">
        <v>1254</v>
      </c>
      <c r="E41" s="10">
        <v>82.175622542595022</v>
      </c>
      <c r="F41" s="82">
        <v>430</v>
      </c>
      <c r="G41" s="12">
        <v>28.178243774574053</v>
      </c>
      <c r="H41" s="82">
        <v>651</v>
      </c>
      <c r="I41" s="10">
        <v>42.660550458715598</v>
      </c>
      <c r="J41" s="82">
        <v>173</v>
      </c>
      <c r="K41" s="10">
        <v>11.336828309305373</v>
      </c>
      <c r="L41" s="82">
        <v>272</v>
      </c>
      <c r="M41" s="10">
        <v>17.824377457404982</v>
      </c>
    </row>
    <row r="42" spans="1:13" s="38" customFormat="1" ht="11.25" customHeight="1">
      <c r="A42" s="83">
        <v>37</v>
      </c>
      <c r="B42" s="11" t="s">
        <v>194</v>
      </c>
      <c r="C42" s="82">
        <v>1791</v>
      </c>
      <c r="D42" s="82">
        <v>1547</v>
      </c>
      <c r="E42" s="10">
        <v>86.376326074818536</v>
      </c>
      <c r="F42" s="82">
        <v>504</v>
      </c>
      <c r="G42" s="12">
        <v>28.140703517587941</v>
      </c>
      <c r="H42" s="82">
        <v>918</v>
      </c>
      <c r="I42" s="10">
        <v>51.256281407035175</v>
      </c>
      <c r="J42" s="82">
        <v>125</v>
      </c>
      <c r="K42" s="10">
        <v>6.9793411501954212</v>
      </c>
      <c r="L42" s="82">
        <v>244</v>
      </c>
      <c r="M42" s="10">
        <v>13.623673925181462</v>
      </c>
    </row>
    <row r="43" spans="1:13" s="8" customFormat="1" ht="11.25" customHeight="1">
      <c r="A43" s="83">
        <v>38</v>
      </c>
      <c r="B43" s="11" t="s">
        <v>151</v>
      </c>
      <c r="C43" s="82">
        <v>299</v>
      </c>
      <c r="D43" s="82">
        <v>253</v>
      </c>
      <c r="E43" s="10">
        <v>84.615384615384613</v>
      </c>
      <c r="F43" s="82">
        <v>84</v>
      </c>
      <c r="G43" s="12">
        <v>28.093645484949832</v>
      </c>
      <c r="H43" s="82">
        <v>112</v>
      </c>
      <c r="I43" s="10">
        <v>37.458193979933107</v>
      </c>
      <c r="J43" s="82">
        <v>57</v>
      </c>
      <c r="K43" s="10">
        <v>19.063545150501675</v>
      </c>
      <c r="L43" s="82">
        <v>46</v>
      </c>
      <c r="M43" s="10">
        <v>15.384615384615385</v>
      </c>
    </row>
    <row r="44" spans="1:13" s="8" customFormat="1" ht="11.25" customHeight="1">
      <c r="A44" s="83">
        <v>39</v>
      </c>
      <c r="B44" s="11" t="s">
        <v>347</v>
      </c>
      <c r="C44" s="82">
        <v>2909</v>
      </c>
      <c r="D44" s="82">
        <v>2427</v>
      </c>
      <c r="E44" s="10">
        <v>83.430732210381578</v>
      </c>
      <c r="F44" s="82">
        <v>808</v>
      </c>
      <c r="G44" s="12">
        <v>27.775867995874869</v>
      </c>
      <c r="H44" s="82">
        <v>1378</v>
      </c>
      <c r="I44" s="10">
        <v>47.370230319697491</v>
      </c>
      <c r="J44" s="82">
        <v>241</v>
      </c>
      <c r="K44" s="10">
        <v>8.2846338948092129</v>
      </c>
      <c r="L44" s="82">
        <v>482</v>
      </c>
      <c r="M44" s="10">
        <v>16.569267789618426</v>
      </c>
    </row>
    <row r="45" spans="1:13" s="8" customFormat="1" ht="11.25" customHeight="1">
      <c r="A45" s="83">
        <v>40</v>
      </c>
      <c r="B45" s="11" t="s">
        <v>176</v>
      </c>
      <c r="C45" s="82">
        <v>1599</v>
      </c>
      <c r="D45" s="82">
        <v>1310</v>
      </c>
      <c r="E45" s="10">
        <v>81.92620387742339</v>
      </c>
      <c r="F45" s="82">
        <v>435</v>
      </c>
      <c r="G45" s="12">
        <v>27.204502814258912</v>
      </c>
      <c r="H45" s="82">
        <v>731</v>
      </c>
      <c r="I45" s="10">
        <v>45.716072545340836</v>
      </c>
      <c r="J45" s="82">
        <v>144</v>
      </c>
      <c r="K45" s="10">
        <v>9.0056285178236397</v>
      </c>
      <c r="L45" s="82">
        <v>289</v>
      </c>
      <c r="M45" s="10">
        <v>18.07379612257661</v>
      </c>
    </row>
    <row r="46" spans="1:13" s="8" customFormat="1" ht="11.25" customHeight="1">
      <c r="A46" s="83">
        <v>41</v>
      </c>
      <c r="B46" s="11" t="s">
        <v>152</v>
      </c>
      <c r="C46" s="82">
        <v>173</v>
      </c>
      <c r="D46" s="82">
        <v>153</v>
      </c>
      <c r="E46" s="10">
        <v>88.439306358381501</v>
      </c>
      <c r="F46" s="82">
        <v>47</v>
      </c>
      <c r="G46" s="12">
        <v>27.167630057803464</v>
      </c>
      <c r="H46" s="82">
        <v>98</v>
      </c>
      <c r="I46" s="10">
        <v>56.647398843930638</v>
      </c>
      <c r="J46" s="82">
        <v>8</v>
      </c>
      <c r="K46" s="10">
        <v>4.6242774566473983</v>
      </c>
      <c r="L46" s="82">
        <v>20</v>
      </c>
      <c r="M46" s="10">
        <v>11.560693641618498</v>
      </c>
    </row>
    <row r="47" spans="1:13" s="8" customFormat="1" ht="11.25" customHeight="1">
      <c r="A47" s="83">
        <v>42</v>
      </c>
      <c r="B47" s="11" t="s">
        <v>155</v>
      </c>
      <c r="C47" s="82">
        <v>201</v>
      </c>
      <c r="D47" s="82">
        <v>174</v>
      </c>
      <c r="E47" s="10">
        <v>86.567164179104466</v>
      </c>
      <c r="F47" s="82">
        <v>54</v>
      </c>
      <c r="G47" s="12">
        <v>26.865671641791046</v>
      </c>
      <c r="H47" s="82">
        <v>107</v>
      </c>
      <c r="I47" s="10">
        <v>53.233830845771145</v>
      </c>
      <c r="J47" s="82">
        <v>13</v>
      </c>
      <c r="K47" s="10">
        <v>6.467661691542288</v>
      </c>
      <c r="L47" s="82">
        <v>27</v>
      </c>
      <c r="M47" s="10">
        <v>13.432835820895523</v>
      </c>
    </row>
    <row r="48" spans="1:13" s="8" customFormat="1" ht="11.25" customHeight="1">
      <c r="A48" s="83">
        <v>43</v>
      </c>
      <c r="B48" s="11" t="s">
        <v>147</v>
      </c>
      <c r="C48" s="82">
        <v>223</v>
      </c>
      <c r="D48" s="82">
        <v>215</v>
      </c>
      <c r="E48" s="10">
        <v>96.412556053811656</v>
      </c>
      <c r="F48" s="82">
        <v>59</v>
      </c>
      <c r="G48" s="12">
        <v>26.457399103139011</v>
      </c>
      <c r="H48" s="82">
        <v>145</v>
      </c>
      <c r="I48" s="10">
        <v>65.02242152466367</v>
      </c>
      <c r="J48" s="82">
        <v>11</v>
      </c>
      <c r="K48" s="10">
        <v>4.9327354260089686</v>
      </c>
      <c r="L48" s="82">
        <v>8</v>
      </c>
      <c r="M48" s="10">
        <v>3.5874439461883409</v>
      </c>
    </row>
    <row r="49" spans="1:13" s="8" customFormat="1" ht="11.25" customHeight="1">
      <c r="A49" s="83">
        <v>44</v>
      </c>
      <c r="B49" s="11" t="s">
        <v>160</v>
      </c>
      <c r="C49" s="82">
        <v>1582</v>
      </c>
      <c r="D49" s="82">
        <v>1193</v>
      </c>
      <c r="E49" s="10">
        <v>75.410872313527179</v>
      </c>
      <c r="F49" s="82">
        <v>407</v>
      </c>
      <c r="G49" s="12">
        <v>25.726927939317317</v>
      </c>
      <c r="H49" s="82">
        <v>688</v>
      </c>
      <c r="I49" s="10">
        <v>43.489254108723138</v>
      </c>
      <c r="J49" s="82">
        <v>98</v>
      </c>
      <c r="K49" s="10">
        <v>6.1946902654867255</v>
      </c>
      <c r="L49" s="82">
        <v>389</v>
      </c>
      <c r="M49" s="10">
        <v>24.589127686472821</v>
      </c>
    </row>
    <row r="50" spans="1:13" s="8" customFormat="1" ht="11.25" customHeight="1">
      <c r="A50" s="83">
        <v>45</v>
      </c>
      <c r="B50" s="11" t="s">
        <v>193</v>
      </c>
      <c r="C50" s="82">
        <v>1343</v>
      </c>
      <c r="D50" s="82">
        <v>1100</v>
      </c>
      <c r="E50" s="10">
        <v>81.906180193596427</v>
      </c>
      <c r="F50" s="82">
        <v>340</v>
      </c>
      <c r="G50" s="12">
        <v>25.316455696202532</v>
      </c>
      <c r="H50" s="82">
        <v>695</v>
      </c>
      <c r="I50" s="10">
        <v>51.749813849590467</v>
      </c>
      <c r="J50" s="82">
        <v>65</v>
      </c>
      <c r="K50" s="10">
        <v>4.8399106478034248</v>
      </c>
      <c r="L50" s="82">
        <v>243</v>
      </c>
      <c r="M50" s="10">
        <v>18.093819806403573</v>
      </c>
    </row>
    <row r="51" spans="1:13" s="38" customFormat="1" ht="11.25" customHeight="1">
      <c r="A51" s="83">
        <v>46</v>
      </c>
      <c r="B51" s="11" t="s">
        <v>235</v>
      </c>
      <c r="C51" s="82">
        <v>210</v>
      </c>
      <c r="D51" s="82">
        <v>175</v>
      </c>
      <c r="E51" s="10">
        <v>83.333333333333343</v>
      </c>
      <c r="F51" s="82">
        <v>53</v>
      </c>
      <c r="G51" s="12">
        <v>25.238095238095237</v>
      </c>
      <c r="H51" s="82">
        <v>84</v>
      </c>
      <c r="I51" s="10">
        <v>40</v>
      </c>
      <c r="J51" s="82">
        <v>38</v>
      </c>
      <c r="K51" s="10">
        <v>18.095238095238095</v>
      </c>
      <c r="L51" s="82">
        <v>35</v>
      </c>
      <c r="M51" s="10">
        <v>16.666666666666664</v>
      </c>
    </row>
    <row r="52" spans="1:13" s="38" customFormat="1" ht="11.25" customHeight="1">
      <c r="A52" s="83">
        <v>47</v>
      </c>
      <c r="B52" s="11" t="s">
        <v>192</v>
      </c>
      <c r="C52" s="16">
        <v>1478</v>
      </c>
      <c r="D52" s="16">
        <v>1160</v>
      </c>
      <c r="E52" s="17">
        <v>78.484438430311229</v>
      </c>
      <c r="F52" s="82">
        <v>371</v>
      </c>
      <c r="G52" s="12">
        <v>25.10148849797023</v>
      </c>
      <c r="H52" s="82">
        <v>646</v>
      </c>
      <c r="I52" s="10">
        <v>43.707713125845736</v>
      </c>
      <c r="J52" s="82">
        <v>143</v>
      </c>
      <c r="K52" s="10">
        <v>9.6752368064952634</v>
      </c>
      <c r="L52" s="82">
        <v>318</v>
      </c>
      <c r="M52" s="10">
        <v>21.515561569688767</v>
      </c>
    </row>
    <row r="53" spans="1:13" s="8" customFormat="1" ht="11.25" customHeight="1">
      <c r="A53" s="83">
        <v>48</v>
      </c>
      <c r="B53" s="11" t="s">
        <v>140</v>
      </c>
      <c r="C53" s="82">
        <v>938</v>
      </c>
      <c r="D53" s="82">
        <v>783</v>
      </c>
      <c r="E53" s="10">
        <v>83.475479744136464</v>
      </c>
      <c r="F53" s="82">
        <v>234</v>
      </c>
      <c r="G53" s="12">
        <v>24.946695095948826</v>
      </c>
      <c r="H53" s="82">
        <v>438</v>
      </c>
      <c r="I53" s="10">
        <v>46.695095948827294</v>
      </c>
      <c r="J53" s="82">
        <v>111</v>
      </c>
      <c r="K53" s="10">
        <v>11.833688699360341</v>
      </c>
      <c r="L53" s="82">
        <v>155</v>
      </c>
      <c r="M53" s="10">
        <v>16.524520255863539</v>
      </c>
    </row>
    <row r="54" spans="1:13" s="8" customFormat="1" ht="11.25" customHeight="1">
      <c r="A54" s="83">
        <v>49</v>
      </c>
      <c r="B54" s="11" t="s">
        <v>164</v>
      </c>
      <c r="C54" s="82">
        <v>238</v>
      </c>
      <c r="D54" s="82">
        <v>212</v>
      </c>
      <c r="E54" s="10">
        <v>89.075630252100851</v>
      </c>
      <c r="F54" s="82">
        <v>54</v>
      </c>
      <c r="G54" s="12">
        <v>22.689075630252102</v>
      </c>
      <c r="H54" s="82">
        <v>152</v>
      </c>
      <c r="I54" s="10">
        <v>63.865546218487388</v>
      </c>
      <c r="J54" s="82">
        <v>6</v>
      </c>
      <c r="K54" s="10">
        <v>2.5210084033613445</v>
      </c>
      <c r="L54" s="82">
        <v>26</v>
      </c>
      <c r="M54" s="10">
        <v>10.92436974789916</v>
      </c>
    </row>
    <row r="55" spans="1:13" s="84" customFormat="1" ht="11.25" customHeight="1">
      <c r="A55" s="83">
        <v>50</v>
      </c>
      <c r="B55" s="11" t="s">
        <v>148</v>
      </c>
      <c r="C55" s="82">
        <v>232</v>
      </c>
      <c r="D55" s="82">
        <v>207</v>
      </c>
      <c r="E55" s="10">
        <v>89.224137931034491</v>
      </c>
      <c r="F55" s="82">
        <v>51</v>
      </c>
      <c r="G55" s="12">
        <v>21.982758620689655</v>
      </c>
      <c r="H55" s="82">
        <v>127</v>
      </c>
      <c r="I55" s="10">
        <v>54.741379310344826</v>
      </c>
      <c r="J55" s="82">
        <v>29</v>
      </c>
      <c r="K55" s="10">
        <v>12.5</v>
      </c>
      <c r="L55" s="82">
        <v>21</v>
      </c>
      <c r="M55" s="10">
        <v>9.0517241379310338</v>
      </c>
    </row>
    <row r="56" spans="1:13" s="84" customFormat="1" ht="11.25" customHeight="1">
      <c r="A56" s="83">
        <v>51</v>
      </c>
      <c r="B56" s="11" t="s">
        <v>153</v>
      </c>
      <c r="C56" s="82">
        <v>1162</v>
      </c>
      <c r="D56" s="82">
        <v>1108</v>
      </c>
      <c r="E56" s="10">
        <v>95.352839931153184</v>
      </c>
      <c r="F56" s="82">
        <v>248</v>
      </c>
      <c r="G56" s="12">
        <v>21.342512908777969</v>
      </c>
      <c r="H56" s="82">
        <v>813</v>
      </c>
      <c r="I56" s="10">
        <v>69.965576592082613</v>
      </c>
      <c r="J56" s="82">
        <v>47</v>
      </c>
      <c r="K56" s="10">
        <v>4.0447504302925994</v>
      </c>
      <c r="L56" s="82">
        <v>54</v>
      </c>
      <c r="M56" s="10">
        <v>4.6471600688468158</v>
      </c>
    </row>
    <row r="57" spans="1:13" s="8" customFormat="1" ht="11.25" customHeight="1">
      <c r="A57" s="83">
        <v>52</v>
      </c>
      <c r="B57" s="11" t="s">
        <v>141</v>
      </c>
      <c r="C57" s="82">
        <v>771</v>
      </c>
      <c r="D57" s="82">
        <v>605</v>
      </c>
      <c r="E57" s="10">
        <v>78.469520103761354</v>
      </c>
      <c r="F57" s="82">
        <v>163</v>
      </c>
      <c r="G57" s="12">
        <v>21.141374837872892</v>
      </c>
      <c r="H57" s="82">
        <v>419</v>
      </c>
      <c r="I57" s="10">
        <v>54.345006485084305</v>
      </c>
      <c r="J57" s="82">
        <v>23</v>
      </c>
      <c r="K57" s="10">
        <v>2.9831387808041505</v>
      </c>
      <c r="L57" s="82">
        <v>166</v>
      </c>
      <c r="M57" s="10">
        <v>21.530479896238653</v>
      </c>
    </row>
    <row r="58" spans="1:13" s="8" customFormat="1" ht="11.25" customHeight="1">
      <c r="A58" s="83">
        <v>53</v>
      </c>
      <c r="B58" s="11" t="s">
        <v>170</v>
      </c>
      <c r="C58" s="82">
        <v>110</v>
      </c>
      <c r="D58" s="82">
        <v>98</v>
      </c>
      <c r="E58" s="10">
        <v>89.090909090909093</v>
      </c>
      <c r="F58" s="82">
        <v>23</v>
      </c>
      <c r="G58" s="12">
        <v>20.909090909090907</v>
      </c>
      <c r="H58" s="82">
        <v>59</v>
      </c>
      <c r="I58" s="10">
        <v>53.63636363636364</v>
      </c>
      <c r="J58" s="82">
        <v>16</v>
      </c>
      <c r="K58" s="10">
        <v>14.545454545454545</v>
      </c>
      <c r="L58" s="82">
        <v>12</v>
      </c>
      <c r="M58" s="10">
        <v>10.909090909090908</v>
      </c>
    </row>
    <row r="59" spans="1:13" s="8" customFormat="1" ht="11.25" customHeight="1">
      <c r="A59" s="83">
        <v>54</v>
      </c>
      <c r="B59" s="11" t="s">
        <v>150</v>
      </c>
      <c r="C59" s="82">
        <v>505</v>
      </c>
      <c r="D59" s="82">
        <v>447</v>
      </c>
      <c r="E59" s="10">
        <v>88.514851485148512</v>
      </c>
      <c r="F59" s="82">
        <v>105</v>
      </c>
      <c r="G59" s="12">
        <v>20.792079207920793</v>
      </c>
      <c r="H59" s="82">
        <v>309</v>
      </c>
      <c r="I59" s="10">
        <v>61.188118811881189</v>
      </c>
      <c r="J59" s="82">
        <v>33</v>
      </c>
      <c r="K59" s="10">
        <v>6.5346534653465351</v>
      </c>
      <c r="L59" s="82">
        <v>58</v>
      </c>
      <c r="M59" s="10">
        <v>11.485148514851486</v>
      </c>
    </row>
    <row r="60" spans="1:13" s="8" customFormat="1" ht="11.25" customHeight="1">
      <c r="A60" s="83">
        <v>55</v>
      </c>
      <c r="B60" s="11" t="s">
        <v>149</v>
      </c>
      <c r="C60" s="82">
        <v>211</v>
      </c>
      <c r="D60" s="82">
        <v>192</v>
      </c>
      <c r="E60" s="10">
        <v>90.995260663507111</v>
      </c>
      <c r="F60" s="82">
        <v>43</v>
      </c>
      <c r="G60" s="12">
        <v>20.379146919431278</v>
      </c>
      <c r="H60" s="82">
        <v>139</v>
      </c>
      <c r="I60" s="10">
        <v>65.876777251184834</v>
      </c>
      <c r="J60" s="82">
        <v>10</v>
      </c>
      <c r="K60" s="10">
        <v>4.7393364928909953</v>
      </c>
      <c r="L60" s="82">
        <v>19</v>
      </c>
      <c r="M60" s="10">
        <v>9.0047393364928912</v>
      </c>
    </row>
    <row r="61" spans="1:13" s="8" customFormat="1" ht="11.25" customHeight="1">
      <c r="A61" s="83">
        <v>56</v>
      </c>
      <c r="B61" s="11" t="s">
        <v>146</v>
      </c>
      <c r="C61" s="82">
        <v>165</v>
      </c>
      <c r="D61" s="82">
        <v>134</v>
      </c>
      <c r="E61" s="10">
        <v>81.212121212121218</v>
      </c>
      <c r="F61" s="82">
        <v>25</v>
      </c>
      <c r="G61" s="12">
        <v>15.151515151515152</v>
      </c>
      <c r="H61" s="82">
        <v>98</v>
      </c>
      <c r="I61" s="10">
        <v>59.393939393939398</v>
      </c>
      <c r="J61" s="82">
        <v>11</v>
      </c>
      <c r="K61" s="10">
        <v>6.666666666666667</v>
      </c>
      <c r="L61" s="82">
        <v>31</v>
      </c>
      <c r="M61" s="10">
        <v>18.787878787878785</v>
      </c>
    </row>
    <row r="62" spans="1:13" s="84" customFormat="1" ht="11.25" customHeight="1">
      <c r="A62" s="83">
        <v>57</v>
      </c>
      <c r="B62" s="11" t="s">
        <v>143</v>
      </c>
      <c r="C62" s="82">
        <v>146</v>
      </c>
      <c r="D62" s="82">
        <v>126</v>
      </c>
      <c r="E62" s="10">
        <v>86.301369863013704</v>
      </c>
      <c r="F62" s="82">
        <v>22</v>
      </c>
      <c r="G62" s="12">
        <v>15.068493150684931</v>
      </c>
      <c r="H62" s="82">
        <v>86</v>
      </c>
      <c r="I62" s="10">
        <v>58.904109589041099</v>
      </c>
      <c r="J62" s="82">
        <v>18</v>
      </c>
      <c r="K62" s="10">
        <v>12.328767123287671</v>
      </c>
      <c r="L62" s="82">
        <v>20</v>
      </c>
      <c r="M62" s="10">
        <v>13.698630136986301</v>
      </c>
    </row>
    <row r="63" spans="1:13" s="38" customFormat="1" ht="11.25" customHeight="1">
      <c r="A63" s="83">
        <v>58</v>
      </c>
      <c r="B63" s="11" t="s">
        <v>184</v>
      </c>
      <c r="C63" s="82">
        <v>196</v>
      </c>
      <c r="D63" s="82">
        <v>189</v>
      </c>
      <c r="E63" s="10">
        <v>96.428571428571431</v>
      </c>
      <c r="F63" s="82">
        <v>28</v>
      </c>
      <c r="G63" s="12">
        <v>14.285714285714285</v>
      </c>
      <c r="H63" s="82">
        <v>158</v>
      </c>
      <c r="I63" s="10">
        <v>80.612244897959187</v>
      </c>
      <c r="J63" s="82">
        <v>3</v>
      </c>
      <c r="K63" s="10">
        <v>1.5306122448979591</v>
      </c>
      <c r="L63" s="82">
        <v>7</v>
      </c>
      <c r="M63" s="10">
        <v>3.5714285714285712</v>
      </c>
    </row>
    <row r="64" spans="1:13" s="38" customFormat="1" ht="11.25" customHeight="1">
      <c r="A64" s="83">
        <v>59</v>
      </c>
      <c r="B64" s="11" t="s">
        <v>142</v>
      </c>
      <c r="C64" s="82">
        <v>172</v>
      </c>
      <c r="D64" s="82">
        <v>149</v>
      </c>
      <c r="E64" s="10">
        <v>86.627906976744185</v>
      </c>
      <c r="F64" s="82">
        <v>13</v>
      </c>
      <c r="G64" s="12">
        <v>7.5581395348837201</v>
      </c>
      <c r="H64" s="82">
        <v>108</v>
      </c>
      <c r="I64" s="10">
        <v>62.790697674418603</v>
      </c>
      <c r="J64" s="82">
        <v>28</v>
      </c>
      <c r="K64" s="10">
        <v>16.279069767441861</v>
      </c>
      <c r="L64" s="82">
        <v>23</v>
      </c>
      <c r="M64" s="10">
        <v>13.372093023255813</v>
      </c>
    </row>
    <row r="65" spans="1:13" s="8" customFormat="1" ht="11.25" customHeight="1">
      <c r="A65" s="222" t="s">
        <v>195</v>
      </c>
      <c r="B65" s="223"/>
      <c r="C65" s="48">
        <f>SUM(C5:C64)</f>
        <v>37636</v>
      </c>
      <c r="D65" s="48">
        <f>SUM(D5:D64)</f>
        <v>31896</v>
      </c>
      <c r="E65" s="12">
        <f>D65/C65*100</f>
        <v>84.748644914443616</v>
      </c>
      <c r="F65" s="48">
        <f>SUM(F5:F64)</f>
        <v>11438</v>
      </c>
      <c r="G65" s="12">
        <f>F65/C65*100</f>
        <v>30.391114889998939</v>
      </c>
      <c r="H65" s="48">
        <f>SUM(H5:H64)</f>
        <v>17522</v>
      </c>
      <c r="I65" s="12">
        <f>H65/C65*100</f>
        <v>46.556488468487615</v>
      </c>
      <c r="J65" s="48">
        <f>SUM(J5:J64)</f>
        <v>2936</v>
      </c>
      <c r="K65" s="12">
        <f>J65/C65*100</f>
        <v>7.8010415559570623</v>
      </c>
      <c r="L65" s="48">
        <f>SUM(L5:L64)</f>
        <v>5736</v>
      </c>
      <c r="M65" s="12">
        <f>L65/C65*100</f>
        <v>15.240726963545542</v>
      </c>
    </row>
    <row r="67" spans="1:13">
      <c r="B67" s="5" t="s">
        <v>312</v>
      </c>
    </row>
  </sheetData>
  <mergeCells count="11">
    <mergeCell ref="A65:B65"/>
    <mergeCell ref="A1:M1"/>
    <mergeCell ref="A2:A4"/>
    <mergeCell ref="B2:B4"/>
    <mergeCell ref="C2:C4"/>
    <mergeCell ref="D2:E3"/>
    <mergeCell ref="F2:K2"/>
    <mergeCell ref="L2:M3"/>
    <mergeCell ref="F3:G3"/>
    <mergeCell ref="H3:I3"/>
    <mergeCell ref="J3:K3"/>
  </mergeCells>
  <phoneticPr fontId="35" type="noConversion"/>
  <pageMargins left="0.19685039370078741" right="0.19685039370078741" top="0.35433070866141736" bottom="0.35433070866141736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M67"/>
  <sheetViews>
    <sheetView topLeftCell="A20" workbookViewId="0">
      <selection sqref="A1:M65"/>
    </sheetView>
  </sheetViews>
  <sheetFormatPr defaultRowHeight="12.75"/>
  <cols>
    <col min="1" max="1" width="3.85546875" style="5" customWidth="1"/>
    <col min="2" max="2" width="18.42578125" style="5" customWidth="1"/>
    <col min="3" max="3" width="10.140625" style="5" customWidth="1"/>
    <col min="4" max="4" width="6.7109375" style="5" customWidth="1"/>
    <col min="5" max="5" width="8.42578125" style="5" customWidth="1"/>
    <col min="6" max="13" width="6.7109375" style="5" customWidth="1"/>
    <col min="14" max="16384" width="9.140625" style="5"/>
  </cols>
  <sheetData>
    <row r="1" spans="1:13" ht="51.75" customHeight="1">
      <c r="A1" s="218" t="s">
        <v>349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3" s="37" customFormat="1" ht="24" customHeight="1">
      <c r="A2" s="162" t="s">
        <v>0</v>
      </c>
      <c r="B2" s="162" t="s">
        <v>136</v>
      </c>
      <c r="C2" s="162" t="s">
        <v>137</v>
      </c>
      <c r="D2" s="162" t="s">
        <v>138</v>
      </c>
      <c r="E2" s="162"/>
      <c r="F2" s="162" t="s">
        <v>1</v>
      </c>
      <c r="G2" s="162"/>
      <c r="H2" s="162"/>
      <c r="I2" s="162"/>
      <c r="J2" s="162"/>
      <c r="K2" s="162"/>
      <c r="L2" s="157" t="s">
        <v>196</v>
      </c>
      <c r="M2" s="158"/>
    </row>
    <row r="3" spans="1:13" s="37" customFormat="1" ht="17.25" customHeight="1">
      <c r="A3" s="162"/>
      <c r="B3" s="162"/>
      <c r="C3" s="162"/>
      <c r="D3" s="162"/>
      <c r="E3" s="162"/>
      <c r="F3" s="162" t="s">
        <v>2</v>
      </c>
      <c r="G3" s="162"/>
      <c r="H3" s="162" t="s">
        <v>3</v>
      </c>
      <c r="I3" s="162"/>
      <c r="J3" s="162" t="s">
        <v>4</v>
      </c>
      <c r="K3" s="162"/>
      <c r="L3" s="159"/>
      <c r="M3" s="160"/>
    </row>
    <row r="4" spans="1:13" s="37" customFormat="1" ht="21" customHeight="1">
      <c r="A4" s="162"/>
      <c r="B4" s="162"/>
      <c r="C4" s="162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3" s="84" customFormat="1" ht="11.25" customHeight="1">
      <c r="A5" s="92">
        <v>1</v>
      </c>
      <c r="B5" s="85" t="s">
        <v>184</v>
      </c>
      <c r="C5" s="82">
        <v>196</v>
      </c>
      <c r="D5" s="82">
        <v>189</v>
      </c>
      <c r="E5" s="12">
        <v>96.428571428571431</v>
      </c>
      <c r="F5" s="82">
        <v>28</v>
      </c>
      <c r="G5" s="10">
        <v>14.285714285714285</v>
      </c>
      <c r="H5" s="82">
        <v>158</v>
      </c>
      <c r="I5" s="10">
        <v>80.612244897959187</v>
      </c>
      <c r="J5" s="82">
        <v>3</v>
      </c>
      <c r="K5" s="10">
        <v>1.5306122448979591</v>
      </c>
      <c r="L5" s="82">
        <v>7</v>
      </c>
      <c r="M5" s="10">
        <v>3.5714285714285712</v>
      </c>
    </row>
    <row r="6" spans="1:13" s="8" customFormat="1" ht="11.25" customHeight="1">
      <c r="A6" s="92">
        <v>2</v>
      </c>
      <c r="B6" s="11" t="s">
        <v>147</v>
      </c>
      <c r="C6" s="82">
        <v>223</v>
      </c>
      <c r="D6" s="82">
        <v>215</v>
      </c>
      <c r="E6" s="12">
        <v>96.412556053811656</v>
      </c>
      <c r="F6" s="82">
        <v>59</v>
      </c>
      <c r="G6" s="10">
        <v>26.457399103139011</v>
      </c>
      <c r="H6" s="82">
        <v>145</v>
      </c>
      <c r="I6" s="10">
        <v>65.02242152466367</v>
      </c>
      <c r="J6" s="82">
        <v>11</v>
      </c>
      <c r="K6" s="10">
        <v>4.9327354260089686</v>
      </c>
      <c r="L6" s="82">
        <v>8</v>
      </c>
      <c r="M6" s="10">
        <v>3.5874439461883409</v>
      </c>
    </row>
    <row r="7" spans="1:13" s="8" customFormat="1" ht="11.25" customHeight="1">
      <c r="A7" s="92">
        <v>3</v>
      </c>
      <c r="B7" s="11" t="s">
        <v>153</v>
      </c>
      <c r="C7" s="82">
        <v>1162</v>
      </c>
      <c r="D7" s="82">
        <v>1108</v>
      </c>
      <c r="E7" s="12">
        <v>95.352839931153184</v>
      </c>
      <c r="F7" s="82">
        <v>248</v>
      </c>
      <c r="G7" s="10">
        <v>21.342512908777969</v>
      </c>
      <c r="H7" s="82">
        <v>813</v>
      </c>
      <c r="I7" s="10">
        <v>69.965576592082613</v>
      </c>
      <c r="J7" s="82">
        <v>47</v>
      </c>
      <c r="K7" s="10">
        <v>4.0447504302925994</v>
      </c>
      <c r="L7" s="82">
        <v>54</v>
      </c>
      <c r="M7" s="10">
        <v>4.6471600688468158</v>
      </c>
    </row>
    <row r="8" spans="1:13" s="8" customFormat="1" ht="11.25" customHeight="1">
      <c r="A8" s="92">
        <v>4</v>
      </c>
      <c r="B8" s="11" t="s">
        <v>159</v>
      </c>
      <c r="C8" s="82">
        <v>126</v>
      </c>
      <c r="D8" s="82">
        <v>120</v>
      </c>
      <c r="E8" s="12">
        <v>95.238095238095227</v>
      </c>
      <c r="F8" s="82">
        <v>48</v>
      </c>
      <c r="G8" s="10">
        <v>38.095238095238095</v>
      </c>
      <c r="H8" s="82">
        <v>64</v>
      </c>
      <c r="I8" s="10">
        <v>50.793650793650791</v>
      </c>
      <c r="J8" s="82">
        <v>8</v>
      </c>
      <c r="K8" s="10">
        <v>6.3492063492063489</v>
      </c>
      <c r="L8" s="82">
        <v>6</v>
      </c>
      <c r="M8" s="10">
        <v>4.7619047619047619</v>
      </c>
    </row>
    <row r="9" spans="1:13" s="8" customFormat="1" ht="11.25" customHeight="1">
      <c r="A9" s="92">
        <v>5</v>
      </c>
      <c r="B9" s="11" t="s">
        <v>139</v>
      </c>
      <c r="C9" s="82">
        <v>312</v>
      </c>
      <c r="D9" s="82">
        <v>296</v>
      </c>
      <c r="E9" s="12">
        <v>94.871794871794862</v>
      </c>
      <c r="F9" s="82">
        <v>95</v>
      </c>
      <c r="G9" s="10">
        <v>30.448717948717945</v>
      </c>
      <c r="H9" s="82">
        <v>170</v>
      </c>
      <c r="I9" s="10">
        <v>54.487179487179482</v>
      </c>
      <c r="J9" s="82">
        <v>31</v>
      </c>
      <c r="K9" s="10">
        <v>9.9358974358974361</v>
      </c>
      <c r="L9" s="82">
        <v>16</v>
      </c>
      <c r="M9" s="10">
        <v>5.1282051282051277</v>
      </c>
    </row>
    <row r="10" spans="1:13" s="8" customFormat="1" ht="11.25" customHeight="1">
      <c r="A10" s="92">
        <v>6</v>
      </c>
      <c r="B10" s="11" t="s">
        <v>167</v>
      </c>
      <c r="C10" s="82">
        <v>256</v>
      </c>
      <c r="D10" s="82">
        <v>240</v>
      </c>
      <c r="E10" s="12">
        <v>93.75</v>
      </c>
      <c r="F10" s="82">
        <v>87</v>
      </c>
      <c r="G10" s="10">
        <v>33.984375</v>
      </c>
      <c r="H10" s="82">
        <v>142</v>
      </c>
      <c r="I10" s="10">
        <v>55.46875</v>
      </c>
      <c r="J10" s="82">
        <v>11</v>
      </c>
      <c r="K10" s="10">
        <v>4.296875</v>
      </c>
      <c r="L10" s="82">
        <v>16</v>
      </c>
      <c r="M10" s="10">
        <v>6.25</v>
      </c>
    </row>
    <row r="11" spans="1:13" s="8" customFormat="1" ht="11.25" customHeight="1">
      <c r="A11" s="92">
        <v>7</v>
      </c>
      <c r="B11" s="11" t="s">
        <v>161</v>
      </c>
      <c r="C11" s="82">
        <v>302</v>
      </c>
      <c r="D11" s="82">
        <v>282</v>
      </c>
      <c r="E11" s="12">
        <v>93.377483443708613</v>
      </c>
      <c r="F11" s="82">
        <v>108</v>
      </c>
      <c r="G11" s="10">
        <v>35.76158940397351</v>
      </c>
      <c r="H11" s="82">
        <v>145</v>
      </c>
      <c r="I11" s="10">
        <v>48.013245033112582</v>
      </c>
      <c r="J11" s="82">
        <v>29</v>
      </c>
      <c r="K11" s="10">
        <v>9.6026490066225172</v>
      </c>
      <c r="L11" s="82">
        <v>20</v>
      </c>
      <c r="M11" s="10">
        <v>6.6225165562913908</v>
      </c>
    </row>
    <row r="12" spans="1:13" s="8" customFormat="1" ht="11.25" customHeight="1">
      <c r="A12" s="92">
        <v>8</v>
      </c>
      <c r="B12" s="11" t="s">
        <v>187</v>
      </c>
      <c r="C12" s="82">
        <v>88</v>
      </c>
      <c r="D12" s="82">
        <v>82</v>
      </c>
      <c r="E12" s="12">
        <v>93.181818181818173</v>
      </c>
      <c r="F12" s="82">
        <v>30</v>
      </c>
      <c r="G12" s="10">
        <v>34.090909090909086</v>
      </c>
      <c r="H12" s="82">
        <v>30</v>
      </c>
      <c r="I12" s="10">
        <v>34.090909090909086</v>
      </c>
      <c r="J12" s="82">
        <v>22</v>
      </c>
      <c r="K12" s="10">
        <v>25</v>
      </c>
      <c r="L12" s="82">
        <v>6</v>
      </c>
      <c r="M12" s="10">
        <v>6.8181818181818175</v>
      </c>
    </row>
    <row r="13" spans="1:13" s="8" customFormat="1" ht="11.25" customHeight="1">
      <c r="A13" s="92">
        <v>9</v>
      </c>
      <c r="B13" s="11" t="s">
        <v>168</v>
      </c>
      <c r="C13" s="82">
        <v>252</v>
      </c>
      <c r="D13" s="82">
        <v>234</v>
      </c>
      <c r="E13" s="12">
        <v>92.857142857142861</v>
      </c>
      <c r="F13" s="82">
        <v>79</v>
      </c>
      <c r="G13" s="10">
        <v>31.349206349206348</v>
      </c>
      <c r="H13" s="82">
        <v>150</v>
      </c>
      <c r="I13" s="10">
        <v>59.523809523809526</v>
      </c>
      <c r="J13" s="82">
        <v>5</v>
      </c>
      <c r="K13" s="10">
        <v>1.984126984126984</v>
      </c>
      <c r="L13" s="82">
        <v>18</v>
      </c>
      <c r="M13" s="10">
        <v>7.1428571428571423</v>
      </c>
    </row>
    <row r="14" spans="1:13" s="8" customFormat="1" ht="11.25" customHeight="1">
      <c r="A14" s="92">
        <v>10</v>
      </c>
      <c r="B14" s="11" t="s">
        <v>174</v>
      </c>
      <c r="C14" s="82">
        <v>250</v>
      </c>
      <c r="D14" s="82">
        <v>232</v>
      </c>
      <c r="E14" s="12">
        <v>92.800000000000011</v>
      </c>
      <c r="F14" s="82">
        <v>99</v>
      </c>
      <c r="G14" s="10">
        <v>39.6</v>
      </c>
      <c r="H14" s="82">
        <v>122</v>
      </c>
      <c r="I14" s="10">
        <v>48.8</v>
      </c>
      <c r="J14" s="82">
        <v>11</v>
      </c>
      <c r="K14" s="10">
        <v>4.3999999999999995</v>
      </c>
      <c r="L14" s="82">
        <v>18</v>
      </c>
      <c r="M14" s="10">
        <v>7.1999999999999993</v>
      </c>
    </row>
    <row r="15" spans="1:13" s="8" customFormat="1" ht="11.25" customHeight="1">
      <c r="A15" s="92">
        <v>11</v>
      </c>
      <c r="B15" s="11" t="s">
        <v>169</v>
      </c>
      <c r="C15" s="82">
        <v>127</v>
      </c>
      <c r="D15" s="82">
        <v>117</v>
      </c>
      <c r="E15" s="12">
        <v>92.125984251968504</v>
      </c>
      <c r="F15" s="82">
        <v>49</v>
      </c>
      <c r="G15" s="10">
        <v>38.582677165354326</v>
      </c>
      <c r="H15" s="82">
        <v>60</v>
      </c>
      <c r="I15" s="10">
        <v>47.244094488188978</v>
      </c>
      <c r="J15" s="82">
        <v>8</v>
      </c>
      <c r="K15" s="10">
        <v>6.2992125984251963</v>
      </c>
      <c r="L15" s="82">
        <v>10</v>
      </c>
      <c r="M15" s="10">
        <v>7.8740157480314963</v>
      </c>
    </row>
    <row r="16" spans="1:13" s="8" customFormat="1" ht="11.25" customHeight="1">
      <c r="A16" s="92">
        <v>12</v>
      </c>
      <c r="B16" s="11" t="s">
        <v>158</v>
      </c>
      <c r="C16" s="82">
        <v>232</v>
      </c>
      <c r="D16" s="82">
        <v>212</v>
      </c>
      <c r="E16" s="12">
        <v>91.379310344827587</v>
      </c>
      <c r="F16" s="82">
        <v>81</v>
      </c>
      <c r="G16" s="10">
        <v>34.913793103448278</v>
      </c>
      <c r="H16" s="82">
        <v>123</v>
      </c>
      <c r="I16" s="10">
        <v>53.017241379310342</v>
      </c>
      <c r="J16" s="82">
        <v>8</v>
      </c>
      <c r="K16" s="10">
        <v>3.4482758620689653</v>
      </c>
      <c r="L16" s="82">
        <v>20</v>
      </c>
      <c r="M16" s="10">
        <v>8.6206896551724146</v>
      </c>
    </row>
    <row r="17" spans="1:13" s="8" customFormat="1" ht="11.25" customHeight="1">
      <c r="A17" s="92">
        <v>13</v>
      </c>
      <c r="B17" s="11" t="s">
        <v>149</v>
      </c>
      <c r="C17" s="82">
        <v>211</v>
      </c>
      <c r="D17" s="82">
        <v>192</v>
      </c>
      <c r="E17" s="12">
        <v>90.995260663507111</v>
      </c>
      <c r="F17" s="82">
        <v>43</v>
      </c>
      <c r="G17" s="10">
        <v>20.379146919431278</v>
      </c>
      <c r="H17" s="82">
        <v>139</v>
      </c>
      <c r="I17" s="10">
        <v>65.876777251184834</v>
      </c>
      <c r="J17" s="82">
        <v>10</v>
      </c>
      <c r="K17" s="10">
        <v>4.7393364928909953</v>
      </c>
      <c r="L17" s="82">
        <v>19</v>
      </c>
      <c r="M17" s="10">
        <v>9.0047393364928912</v>
      </c>
    </row>
    <row r="18" spans="1:13" s="8" customFormat="1" ht="11.25" customHeight="1">
      <c r="A18" s="92">
        <v>14</v>
      </c>
      <c r="B18" s="11" t="s">
        <v>173</v>
      </c>
      <c r="C18" s="82">
        <v>199</v>
      </c>
      <c r="D18" s="82">
        <v>179</v>
      </c>
      <c r="E18" s="12">
        <v>89.949748743718601</v>
      </c>
      <c r="F18" s="82">
        <v>75</v>
      </c>
      <c r="G18" s="10">
        <v>37.688442211055282</v>
      </c>
      <c r="H18" s="82">
        <v>96</v>
      </c>
      <c r="I18" s="10">
        <v>48.241206030150749</v>
      </c>
      <c r="J18" s="82">
        <v>8</v>
      </c>
      <c r="K18" s="10">
        <v>4.0201005025125625</v>
      </c>
      <c r="L18" s="82">
        <v>20</v>
      </c>
      <c r="M18" s="10">
        <v>10.050251256281408</v>
      </c>
    </row>
    <row r="19" spans="1:13" s="8" customFormat="1" ht="11.25" customHeight="1">
      <c r="A19" s="92">
        <v>15</v>
      </c>
      <c r="B19" s="11" t="s">
        <v>172</v>
      </c>
      <c r="C19" s="82">
        <v>317</v>
      </c>
      <c r="D19" s="82">
        <v>285</v>
      </c>
      <c r="E19" s="12">
        <v>89.905362776025228</v>
      </c>
      <c r="F19" s="82">
        <v>109</v>
      </c>
      <c r="G19" s="10">
        <v>34.384858044164041</v>
      </c>
      <c r="H19" s="82">
        <v>168</v>
      </c>
      <c r="I19" s="10">
        <v>52.996845425867512</v>
      </c>
      <c r="J19" s="82">
        <v>8</v>
      </c>
      <c r="K19" s="10">
        <v>2.5236593059936907</v>
      </c>
      <c r="L19" s="82">
        <v>32</v>
      </c>
      <c r="M19" s="10">
        <v>10.094637223974763</v>
      </c>
    </row>
    <row r="20" spans="1:13" s="8" customFormat="1" ht="11.25" customHeight="1">
      <c r="A20" s="92">
        <v>16</v>
      </c>
      <c r="B20" s="11" t="s">
        <v>156</v>
      </c>
      <c r="C20" s="82">
        <v>133</v>
      </c>
      <c r="D20" s="82">
        <v>119</v>
      </c>
      <c r="E20" s="12">
        <v>89.473684210526315</v>
      </c>
      <c r="F20" s="82">
        <v>40</v>
      </c>
      <c r="G20" s="10">
        <v>30.075187969924812</v>
      </c>
      <c r="H20" s="82">
        <v>49</v>
      </c>
      <c r="I20" s="10">
        <v>36.84210526315789</v>
      </c>
      <c r="J20" s="82">
        <v>30</v>
      </c>
      <c r="K20" s="10">
        <v>22.556390977443609</v>
      </c>
      <c r="L20" s="82">
        <v>14</v>
      </c>
      <c r="M20" s="10">
        <v>10.526315789473683</v>
      </c>
    </row>
    <row r="21" spans="1:13" s="8" customFormat="1" ht="11.25" customHeight="1">
      <c r="A21" s="92">
        <v>17</v>
      </c>
      <c r="B21" s="11" t="s">
        <v>179</v>
      </c>
      <c r="C21" s="82">
        <v>634</v>
      </c>
      <c r="D21" s="82">
        <v>567</v>
      </c>
      <c r="E21" s="12">
        <v>89.432176656151412</v>
      </c>
      <c r="F21" s="82">
        <v>222</v>
      </c>
      <c r="G21" s="10">
        <v>35.01577287066246</v>
      </c>
      <c r="H21" s="82">
        <v>275</v>
      </c>
      <c r="I21" s="10">
        <v>43.375394321766564</v>
      </c>
      <c r="J21" s="82">
        <v>70</v>
      </c>
      <c r="K21" s="10">
        <v>11.041009463722396</v>
      </c>
      <c r="L21" s="82">
        <v>67</v>
      </c>
      <c r="M21" s="10">
        <v>10.56782334384858</v>
      </c>
    </row>
    <row r="22" spans="1:13" s="8" customFormat="1" ht="11.25" customHeight="1">
      <c r="A22" s="92">
        <v>18</v>
      </c>
      <c r="B22" s="85" t="s">
        <v>148</v>
      </c>
      <c r="C22" s="82">
        <v>232</v>
      </c>
      <c r="D22" s="82">
        <v>207</v>
      </c>
      <c r="E22" s="12">
        <v>89.224137931034491</v>
      </c>
      <c r="F22" s="82">
        <v>51</v>
      </c>
      <c r="G22" s="10">
        <v>21.982758620689655</v>
      </c>
      <c r="H22" s="82">
        <v>127</v>
      </c>
      <c r="I22" s="10">
        <v>54.741379310344826</v>
      </c>
      <c r="J22" s="82">
        <v>29</v>
      </c>
      <c r="K22" s="10">
        <v>12.5</v>
      </c>
      <c r="L22" s="82">
        <v>21</v>
      </c>
      <c r="M22" s="10">
        <v>9.0517241379310338</v>
      </c>
    </row>
    <row r="23" spans="1:13" s="8" customFormat="1" ht="11.25" customHeight="1">
      <c r="A23" s="92">
        <v>19</v>
      </c>
      <c r="B23" s="11" t="s">
        <v>170</v>
      </c>
      <c r="C23" s="82">
        <v>110</v>
      </c>
      <c r="D23" s="82">
        <v>98</v>
      </c>
      <c r="E23" s="12">
        <v>89.090909090909093</v>
      </c>
      <c r="F23" s="82">
        <v>23</v>
      </c>
      <c r="G23" s="10">
        <v>20.909090909090907</v>
      </c>
      <c r="H23" s="82">
        <v>59</v>
      </c>
      <c r="I23" s="10">
        <v>53.63636363636364</v>
      </c>
      <c r="J23" s="82">
        <v>16</v>
      </c>
      <c r="K23" s="10">
        <v>14.545454545454545</v>
      </c>
      <c r="L23" s="82">
        <v>12</v>
      </c>
      <c r="M23" s="10">
        <v>10.909090909090908</v>
      </c>
    </row>
    <row r="24" spans="1:13" s="84" customFormat="1" ht="11.25" customHeight="1">
      <c r="A24" s="92">
        <v>20</v>
      </c>
      <c r="B24" s="11" t="s">
        <v>164</v>
      </c>
      <c r="C24" s="82">
        <v>238</v>
      </c>
      <c r="D24" s="82">
        <v>212</v>
      </c>
      <c r="E24" s="12">
        <v>89.075630252100851</v>
      </c>
      <c r="F24" s="82">
        <v>54</v>
      </c>
      <c r="G24" s="10">
        <v>22.689075630252102</v>
      </c>
      <c r="H24" s="82">
        <v>152</v>
      </c>
      <c r="I24" s="10">
        <v>63.865546218487388</v>
      </c>
      <c r="J24" s="82">
        <v>6</v>
      </c>
      <c r="K24" s="10">
        <v>2.5210084033613445</v>
      </c>
      <c r="L24" s="82">
        <v>26</v>
      </c>
      <c r="M24" s="10">
        <v>10.92436974789916</v>
      </c>
    </row>
    <row r="25" spans="1:13" s="8" customFormat="1" ht="11.25" customHeight="1">
      <c r="A25" s="92">
        <v>21</v>
      </c>
      <c r="B25" s="11" t="s">
        <v>180</v>
      </c>
      <c r="C25" s="82">
        <v>298</v>
      </c>
      <c r="D25" s="82">
        <v>264</v>
      </c>
      <c r="E25" s="12">
        <v>88.590604026845639</v>
      </c>
      <c r="F25" s="82">
        <v>117</v>
      </c>
      <c r="G25" s="10">
        <v>39.261744966442954</v>
      </c>
      <c r="H25" s="82">
        <v>113</v>
      </c>
      <c r="I25" s="10">
        <v>37.919463087248324</v>
      </c>
      <c r="J25" s="82">
        <v>34</v>
      </c>
      <c r="K25" s="10">
        <v>11.409395973154362</v>
      </c>
      <c r="L25" s="82">
        <v>34</v>
      </c>
      <c r="M25" s="10">
        <v>11.409395973154362</v>
      </c>
    </row>
    <row r="26" spans="1:13" s="38" customFormat="1" ht="11.25" customHeight="1">
      <c r="A26" s="92">
        <v>22</v>
      </c>
      <c r="B26" s="11" t="s">
        <v>150</v>
      </c>
      <c r="C26" s="82">
        <v>505</v>
      </c>
      <c r="D26" s="82">
        <v>447</v>
      </c>
      <c r="E26" s="12">
        <v>88.514851485148512</v>
      </c>
      <c r="F26" s="82">
        <v>105</v>
      </c>
      <c r="G26" s="10">
        <v>20.792079207920793</v>
      </c>
      <c r="H26" s="82">
        <v>309</v>
      </c>
      <c r="I26" s="10">
        <v>61.188118811881189</v>
      </c>
      <c r="J26" s="82">
        <v>33</v>
      </c>
      <c r="K26" s="10">
        <v>6.5346534653465351</v>
      </c>
      <c r="L26" s="82">
        <v>58</v>
      </c>
      <c r="M26" s="10">
        <v>11.485148514851486</v>
      </c>
    </row>
    <row r="27" spans="1:13" s="84" customFormat="1" ht="11.25" customHeight="1">
      <c r="A27" s="92">
        <v>23</v>
      </c>
      <c r="B27" s="11" t="s">
        <v>152</v>
      </c>
      <c r="C27" s="82">
        <v>173</v>
      </c>
      <c r="D27" s="82">
        <v>153</v>
      </c>
      <c r="E27" s="12">
        <v>88.439306358381501</v>
      </c>
      <c r="F27" s="82">
        <v>47</v>
      </c>
      <c r="G27" s="10">
        <v>27.167630057803464</v>
      </c>
      <c r="H27" s="82">
        <v>98</v>
      </c>
      <c r="I27" s="10">
        <v>56.647398843930638</v>
      </c>
      <c r="J27" s="82">
        <v>8</v>
      </c>
      <c r="K27" s="10">
        <v>4.6242774566473983</v>
      </c>
      <c r="L27" s="82">
        <v>20</v>
      </c>
      <c r="M27" s="10">
        <v>11.560693641618498</v>
      </c>
    </row>
    <row r="28" spans="1:13" s="8" customFormat="1" ht="11.25" customHeight="1">
      <c r="A28" s="92">
        <v>24</v>
      </c>
      <c r="B28" s="11" t="s">
        <v>144</v>
      </c>
      <c r="C28" s="82">
        <v>191</v>
      </c>
      <c r="D28" s="82">
        <v>168</v>
      </c>
      <c r="E28" s="12">
        <v>87.958115183246079</v>
      </c>
      <c r="F28" s="82">
        <v>83</v>
      </c>
      <c r="G28" s="10">
        <v>43.455497382198956</v>
      </c>
      <c r="H28" s="82">
        <v>75</v>
      </c>
      <c r="I28" s="10">
        <v>39.267015706806284</v>
      </c>
      <c r="J28" s="82">
        <v>10</v>
      </c>
      <c r="K28" s="10">
        <v>5.2356020942408374</v>
      </c>
      <c r="L28" s="82">
        <v>23</v>
      </c>
      <c r="M28" s="10">
        <v>12.041884816753926</v>
      </c>
    </row>
    <row r="29" spans="1:13" s="8" customFormat="1" ht="11.25" customHeight="1">
      <c r="A29" s="92">
        <v>25</v>
      </c>
      <c r="B29" s="11" t="s">
        <v>186</v>
      </c>
      <c r="C29" s="82">
        <v>445</v>
      </c>
      <c r="D29" s="82">
        <v>390</v>
      </c>
      <c r="E29" s="12">
        <v>87.640449438202253</v>
      </c>
      <c r="F29" s="82">
        <v>176</v>
      </c>
      <c r="G29" s="10">
        <v>39.550561797752806</v>
      </c>
      <c r="H29" s="82">
        <v>171</v>
      </c>
      <c r="I29" s="10">
        <v>38.426966292134829</v>
      </c>
      <c r="J29" s="82">
        <v>43</v>
      </c>
      <c r="K29" s="10">
        <v>9.6629213483146064</v>
      </c>
      <c r="L29" s="82">
        <v>55</v>
      </c>
      <c r="M29" s="10">
        <v>12.359550561797752</v>
      </c>
    </row>
    <row r="30" spans="1:13" s="8" customFormat="1" ht="11.25" customHeight="1">
      <c r="A30" s="92">
        <v>26</v>
      </c>
      <c r="B30" s="11" t="s">
        <v>183</v>
      </c>
      <c r="C30" s="82">
        <v>527</v>
      </c>
      <c r="D30" s="82">
        <v>461</v>
      </c>
      <c r="E30" s="12">
        <v>87.476280834914604</v>
      </c>
      <c r="F30" s="82">
        <v>220</v>
      </c>
      <c r="G30" s="10">
        <v>41.745730550284634</v>
      </c>
      <c r="H30" s="82">
        <v>188</v>
      </c>
      <c r="I30" s="10">
        <v>35.673624288425046</v>
      </c>
      <c r="J30" s="82">
        <v>53</v>
      </c>
      <c r="K30" s="10">
        <v>10.056925996204933</v>
      </c>
      <c r="L30" s="82">
        <v>66</v>
      </c>
      <c r="M30" s="10">
        <v>12.523719165085389</v>
      </c>
    </row>
    <row r="31" spans="1:13" s="8" customFormat="1" ht="11.25" customHeight="1">
      <c r="A31" s="92">
        <v>27</v>
      </c>
      <c r="B31" s="11" t="s">
        <v>181</v>
      </c>
      <c r="C31" s="82">
        <v>223</v>
      </c>
      <c r="D31" s="82">
        <v>195</v>
      </c>
      <c r="E31" s="12">
        <v>87.443946188340803</v>
      </c>
      <c r="F31" s="82">
        <v>78</v>
      </c>
      <c r="G31" s="10">
        <v>34.977578475336323</v>
      </c>
      <c r="H31" s="82">
        <v>103</v>
      </c>
      <c r="I31" s="10">
        <v>46.188340807174889</v>
      </c>
      <c r="J31" s="82">
        <v>14</v>
      </c>
      <c r="K31" s="10">
        <v>6.2780269058295968</v>
      </c>
      <c r="L31" s="82">
        <v>28</v>
      </c>
      <c r="M31" s="10">
        <v>12.556053811659194</v>
      </c>
    </row>
    <row r="32" spans="1:13" s="8" customFormat="1" ht="11.25" customHeight="1">
      <c r="A32" s="92">
        <v>28</v>
      </c>
      <c r="B32" s="11" t="s">
        <v>165</v>
      </c>
      <c r="C32" s="82">
        <v>391</v>
      </c>
      <c r="D32" s="82">
        <v>341</v>
      </c>
      <c r="E32" s="12">
        <v>87.212276214833764</v>
      </c>
      <c r="F32" s="82">
        <v>121</v>
      </c>
      <c r="G32" s="10">
        <v>30.946291560102303</v>
      </c>
      <c r="H32" s="82">
        <v>191</v>
      </c>
      <c r="I32" s="10">
        <v>48.849104859335043</v>
      </c>
      <c r="J32" s="82">
        <v>29</v>
      </c>
      <c r="K32" s="10">
        <v>7.4168797953964196</v>
      </c>
      <c r="L32" s="82">
        <v>50</v>
      </c>
      <c r="M32" s="10">
        <v>12.787723785166241</v>
      </c>
    </row>
    <row r="33" spans="1:13" s="8" customFormat="1" ht="11.25" customHeight="1">
      <c r="A33" s="92">
        <v>29</v>
      </c>
      <c r="B33" s="11" t="s">
        <v>145</v>
      </c>
      <c r="C33" s="82">
        <v>226</v>
      </c>
      <c r="D33" s="82">
        <v>196</v>
      </c>
      <c r="E33" s="12">
        <v>86.725663716814154</v>
      </c>
      <c r="F33" s="82">
        <v>77</v>
      </c>
      <c r="G33" s="10">
        <v>34.070796460176986</v>
      </c>
      <c r="H33" s="82">
        <v>104</v>
      </c>
      <c r="I33" s="10">
        <v>46.017699115044245</v>
      </c>
      <c r="J33" s="82">
        <v>15</v>
      </c>
      <c r="K33" s="10">
        <v>6.6371681415929213</v>
      </c>
      <c r="L33" s="82">
        <v>30</v>
      </c>
      <c r="M33" s="10">
        <v>13.274336283185843</v>
      </c>
    </row>
    <row r="34" spans="1:13" s="8" customFormat="1" ht="11.25" customHeight="1">
      <c r="A34" s="92">
        <v>30</v>
      </c>
      <c r="B34" s="11" t="s">
        <v>142</v>
      </c>
      <c r="C34" s="82">
        <v>172</v>
      </c>
      <c r="D34" s="82">
        <v>149</v>
      </c>
      <c r="E34" s="12">
        <v>86.627906976744185</v>
      </c>
      <c r="F34" s="82">
        <v>13</v>
      </c>
      <c r="G34" s="10">
        <v>7.5581395348837201</v>
      </c>
      <c r="H34" s="82">
        <v>108</v>
      </c>
      <c r="I34" s="10">
        <v>62.790697674418603</v>
      </c>
      <c r="J34" s="82">
        <v>28</v>
      </c>
      <c r="K34" s="10">
        <v>16.279069767441861</v>
      </c>
      <c r="L34" s="82">
        <v>23</v>
      </c>
      <c r="M34" s="10">
        <v>13.372093023255813</v>
      </c>
    </row>
    <row r="35" spans="1:13" s="84" customFormat="1" ht="11.25" customHeight="1">
      <c r="A35" s="92">
        <v>31</v>
      </c>
      <c r="B35" s="11" t="s">
        <v>155</v>
      </c>
      <c r="C35" s="82">
        <v>201</v>
      </c>
      <c r="D35" s="82">
        <v>174</v>
      </c>
      <c r="E35" s="12">
        <v>86.567164179104466</v>
      </c>
      <c r="F35" s="82">
        <v>54</v>
      </c>
      <c r="G35" s="10">
        <v>26.865671641791046</v>
      </c>
      <c r="H35" s="82">
        <v>107</v>
      </c>
      <c r="I35" s="10">
        <v>53.233830845771145</v>
      </c>
      <c r="J35" s="82">
        <v>13</v>
      </c>
      <c r="K35" s="10">
        <v>6.467661691542288</v>
      </c>
      <c r="L35" s="82">
        <v>27</v>
      </c>
      <c r="M35" s="10">
        <v>13.432835820895523</v>
      </c>
    </row>
    <row r="36" spans="1:13" s="8" customFormat="1" ht="11.25" customHeight="1">
      <c r="A36" s="92">
        <v>32</v>
      </c>
      <c r="B36" s="11" t="s">
        <v>157</v>
      </c>
      <c r="C36" s="82">
        <v>228</v>
      </c>
      <c r="D36" s="82">
        <v>197</v>
      </c>
      <c r="E36" s="12">
        <v>86.403508771929822</v>
      </c>
      <c r="F36" s="82">
        <v>83</v>
      </c>
      <c r="G36" s="10">
        <v>36.403508771929829</v>
      </c>
      <c r="H36" s="82">
        <v>99</v>
      </c>
      <c r="I36" s="10">
        <v>43.421052631578952</v>
      </c>
      <c r="J36" s="82">
        <v>15</v>
      </c>
      <c r="K36" s="10">
        <v>6.5789473684210522</v>
      </c>
      <c r="L36" s="82">
        <v>31</v>
      </c>
      <c r="M36" s="10">
        <v>13.596491228070176</v>
      </c>
    </row>
    <row r="37" spans="1:13" s="84" customFormat="1" ht="11.25" customHeight="1">
      <c r="A37" s="92">
        <v>33</v>
      </c>
      <c r="B37" s="11" t="s">
        <v>194</v>
      </c>
      <c r="C37" s="82">
        <v>1791</v>
      </c>
      <c r="D37" s="82">
        <v>1547</v>
      </c>
      <c r="E37" s="12">
        <v>86.376326074818536</v>
      </c>
      <c r="F37" s="82">
        <v>504</v>
      </c>
      <c r="G37" s="10">
        <v>28.140703517587941</v>
      </c>
      <c r="H37" s="82">
        <v>918</v>
      </c>
      <c r="I37" s="10">
        <v>51.256281407035175</v>
      </c>
      <c r="J37" s="82">
        <v>125</v>
      </c>
      <c r="K37" s="10">
        <v>6.9793411501954212</v>
      </c>
      <c r="L37" s="82">
        <v>244</v>
      </c>
      <c r="M37" s="10">
        <v>13.623673925181462</v>
      </c>
    </row>
    <row r="38" spans="1:13" s="8" customFormat="1" ht="11.25" customHeight="1">
      <c r="A38" s="92">
        <v>34</v>
      </c>
      <c r="B38" s="11" t="s">
        <v>143</v>
      </c>
      <c r="C38" s="82">
        <v>146</v>
      </c>
      <c r="D38" s="82">
        <v>126</v>
      </c>
      <c r="E38" s="12">
        <v>86.301369863013704</v>
      </c>
      <c r="F38" s="82">
        <v>22</v>
      </c>
      <c r="G38" s="10">
        <v>15.068493150684931</v>
      </c>
      <c r="H38" s="82">
        <v>86</v>
      </c>
      <c r="I38" s="10">
        <v>58.904109589041099</v>
      </c>
      <c r="J38" s="82">
        <v>18</v>
      </c>
      <c r="K38" s="10">
        <v>12.328767123287671</v>
      </c>
      <c r="L38" s="82">
        <v>20</v>
      </c>
      <c r="M38" s="10">
        <v>13.698630136986301</v>
      </c>
    </row>
    <row r="39" spans="1:13" s="8" customFormat="1" ht="11.25" customHeight="1">
      <c r="A39" s="92">
        <v>35</v>
      </c>
      <c r="B39" s="11" t="s">
        <v>171</v>
      </c>
      <c r="C39" s="82">
        <v>236</v>
      </c>
      <c r="D39" s="82">
        <v>202</v>
      </c>
      <c r="E39" s="12">
        <v>85.593220338983059</v>
      </c>
      <c r="F39" s="82">
        <v>71</v>
      </c>
      <c r="G39" s="10">
        <v>30.084745762711862</v>
      </c>
      <c r="H39" s="82">
        <v>108</v>
      </c>
      <c r="I39" s="10">
        <v>45.762711864406782</v>
      </c>
      <c r="J39" s="82">
        <v>23</v>
      </c>
      <c r="K39" s="10">
        <v>9.7457627118644066</v>
      </c>
      <c r="L39" s="82">
        <v>34</v>
      </c>
      <c r="M39" s="10">
        <v>14.40677966101695</v>
      </c>
    </row>
    <row r="40" spans="1:13" s="8" customFormat="1" ht="11.25" customHeight="1">
      <c r="A40" s="92">
        <v>36</v>
      </c>
      <c r="B40" s="11" t="s">
        <v>182</v>
      </c>
      <c r="C40" s="82">
        <v>1326</v>
      </c>
      <c r="D40" s="82">
        <v>1134</v>
      </c>
      <c r="E40" s="12">
        <v>85.520361990950221</v>
      </c>
      <c r="F40" s="82">
        <v>501</v>
      </c>
      <c r="G40" s="10">
        <v>37.782805429864254</v>
      </c>
      <c r="H40" s="82">
        <v>536</v>
      </c>
      <c r="I40" s="10">
        <v>40.42232277526395</v>
      </c>
      <c r="J40" s="82">
        <v>97</v>
      </c>
      <c r="K40" s="10">
        <v>7.3152337858220218</v>
      </c>
      <c r="L40" s="82">
        <v>192</v>
      </c>
      <c r="M40" s="10">
        <v>14.479638009049776</v>
      </c>
    </row>
    <row r="41" spans="1:13" s="8" customFormat="1" ht="11.25" customHeight="1">
      <c r="A41" s="92">
        <v>37</v>
      </c>
      <c r="B41" s="11" t="s">
        <v>163</v>
      </c>
      <c r="C41" s="82">
        <v>1090</v>
      </c>
      <c r="D41" s="82">
        <v>932</v>
      </c>
      <c r="E41" s="12">
        <v>85.504587155963307</v>
      </c>
      <c r="F41" s="82">
        <v>390</v>
      </c>
      <c r="G41" s="10">
        <v>35.779816513761467</v>
      </c>
      <c r="H41" s="82">
        <v>471</v>
      </c>
      <c r="I41" s="10">
        <v>43.211009174311926</v>
      </c>
      <c r="J41" s="82">
        <v>71</v>
      </c>
      <c r="K41" s="10">
        <v>6.5137614678899087</v>
      </c>
      <c r="L41" s="82">
        <v>158</v>
      </c>
      <c r="M41" s="10">
        <v>14.495412844036698</v>
      </c>
    </row>
    <row r="42" spans="1:13" s="8" customFormat="1" ht="11.25" customHeight="1">
      <c r="A42" s="92">
        <v>38</v>
      </c>
      <c r="B42" s="11" t="s">
        <v>177</v>
      </c>
      <c r="C42" s="82">
        <v>1087</v>
      </c>
      <c r="D42" s="82">
        <v>927</v>
      </c>
      <c r="E42" s="12">
        <v>85.280588776448937</v>
      </c>
      <c r="F42" s="82">
        <v>380</v>
      </c>
      <c r="G42" s="10">
        <v>34.958601655933762</v>
      </c>
      <c r="H42" s="82">
        <v>455</v>
      </c>
      <c r="I42" s="10">
        <v>41.858325666973322</v>
      </c>
      <c r="J42" s="82">
        <v>92</v>
      </c>
      <c r="K42" s="10">
        <v>8.4636614535418584</v>
      </c>
      <c r="L42" s="82">
        <v>160</v>
      </c>
      <c r="M42" s="10">
        <v>14.719411223551058</v>
      </c>
    </row>
    <row r="43" spans="1:13" s="84" customFormat="1" ht="11.25" customHeight="1">
      <c r="A43" s="92">
        <v>39</v>
      </c>
      <c r="B43" s="11" t="s">
        <v>185</v>
      </c>
      <c r="C43" s="82">
        <v>240</v>
      </c>
      <c r="D43" s="82">
        <v>204</v>
      </c>
      <c r="E43" s="12">
        <v>85</v>
      </c>
      <c r="F43" s="82">
        <v>91</v>
      </c>
      <c r="G43" s="10">
        <v>37.916666666666664</v>
      </c>
      <c r="H43" s="82">
        <v>93</v>
      </c>
      <c r="I43" s="10">
        <v>38.75</v>
      </c>
      <c r="J43" s="82">
        <v>20</v>
      </c>
      <c r="K43" s="10">
        <v>8.3333333333333321</v>
      </c>
      <c r="L43" s="82">
        <v>36</v>
      </c>
      <c r="M43" s="10">
        <v>15</v>
      </c>
    </row>
    <row r="44" spans="1:13" s="84" customFormat="1" ht="11.25" customHeight="1">
      <c r="A44" s="92">
        <v>40</v>
      </c>
      <c r="B44" s="11" t="s">
        <v>178</v>
      </c>
      <c r="C44" s="82">
        <v>2414</v>
      </c>
      <c r="D44" s="82">
        <v>2051</v>
      </c>
      <c r="E44" s="12">
        <v>84.962717481358737</v>
      </c>
      <c r="F44" s="82">
        <v>935</v>
      </c>
      <c r="G44" s="10">
        <v>38.732394366197184</v>
      </c>
      <c r="H44" s="82">
        <v>979</v>
      </c>
      <c r="I44" s="10">
        <v>40.555095277547636</v>
      </c>
      <c r="J44" s="82">
        <v>137</v>
      </c>
      <c r="K44" s="10">
        <v>5.6752278376139182</v>
      </c>
      <c r="L44" s="82">
        <v>363</v>
      </c>
      <c r="M44" s="10">
        <v>15.037282518641259</v>
      </c>
    </row>
    <row r="45" spans="1:13" s="84" customFormat="1" ht="11.25" customHeight="1">
      <c r="A45" s="92"/>
      <c r="B45" s="105" t="s">
        <v>213</v>
      </c>
      <c r="C45" s="82"/>
      <c r="D45" s="82"/>
      <c r="E45" s="12">
        <v>84.7</v>
      </c>
      <c r="F45" s="82"/>
      <c r="G45" s="10"/>
      <c r="H45" s="82"/>
      <c r="I45" s="10"/>
      <c r="J45" s="82"/>
      <c r="K45" s="10"/>
      <c r="L45" s="82"/>
      <c r="M45" s="10"/>
    </row>
    <row r="46" spans="1:13" s="8" customFormat="1" ht="11.25" customHeight="1">
      <c r="A46" s="92">
        <v>41</v>
      </c>
      <c r="B46" s="11" t="s">
        <v>151</v>
      </c>
      <c r="C46" s="82">
        <v>299</v>
      </c>
      <c r="D46" s="82">
        <v>253</v>
      </c>
      <c r="E46" s="12">
        <v>84.615384615384613</v>
      </c>
      <c r="F46" s="82">
        <v>84</v>
      </c>
      <c r="G46" s="10">
        <v>28.093645484949832</v>
      </c>
      <c r="H46" s="82">
        <v>112</v>
      </c>
      <c r="I46" s="10">
        <v>37.458193979933107</v>
      </c>
      <c r="J46" s="82">
        <v>57</v>
      </c>
      <c r="K46" s="10">
        <v>19.063545150501675</v>
      </c>
      <c r="L46" s="82">
        <v>46</v>
      </c>
      <c r="M46" s="10">
        <v>15.384615384615385</v>
      </c>
    </row>
    <row r="47" spans="1:13" s="8" customFormat="1" ht="11.25" customHeight="1">
      <c r="A47" s="92">
        <v>42</v>
      </c>
      <c r="B47" s="11" t="s">
        <v>191</v>
      </c>
      <c r="C47" s="82">
        <v>1471</v>
      </c>
      <c r="D47" s="82">
        <v>1241</v>
      </c>
      <c r="E47" s="12">
        <v>84.36437797416724</v>
      </c>
      <c r="F47" s="82">
        <v>449</v>
      </c>
      <c r="G47" s="10">
        <v>30.52345343303875</v>
      </c>
      <c r="H47" s="82">
        <v>684</v>
      </c>
      <c r="I47" s="10">
        <v>46.498980285520055</v>
      </c>
      <c r="J47" s="82">
        <v>108</v>
      </c>
      <c r="K47" s="10">
        <v>7.3419442556084293</v>
      </c>
      <c r="L47" s="82">
        <v>230</v>
      </c>
      <c r="M47" s="10">
        <v>15.635622025832765</v>
      </c>
    </row>
    <row r="48" spans="1:13" s="8" customFormat="1" ht="11.25" customHeight="1">
      <c r="A48" s="92">
        <v>43</v>
      </c>
      <c r="B48" s="11" t="s">
        <v>162</v>
      </c>
      <c r="C48" s="82">
        <v>475</v>
      </c>
      <c r="D48" s="82">
        <v>400</v>
      </c>
      <c r="E48" s="12">
        <v>84.210526315789465</v>
      </c>
      <c r="F48" s="82">
        <v>135</v>
      </c>
      <c r="G48" s="10">
        <v>28.421052631578945</v>
      </c>
      <c r="H48" s="82">
        <v>226</v>
      </c>
      <c r="I48" s="10">
        <v>47.578947368421055</v>
      </c>
      <c r="J48" s="82">
        <v>39</v>
      </c>
      <c r="K48" s="10">
        <v>8.2105263157894743</v>
      </c>
      <c r="L48" s="82">
        <v>75</v>
      </c>
      <c r="M48" s="10">
        <v>15.789473684210526</v>
      </c>
    </row>
    <row r="49" spans="1:13" s="8" customFormat="1" ht="11.25" customHeight="1">
      <c r="A49" s="92">
        <v>44</v>
      </c>
      <c r="B49" s="11" t="s">
        <v>175</v>
      </c>
      <c r="C49" s="82">
        <v>1658</v>
      </c>
      <c r="D49" s="82">
        <v>1395</v>
      </c>
      <c r="E49" s="12">
        <v>84.137515078407716</v>
      </c>
      <c r="F49" s="82">
        <v>704</v>
      </c>
      <c r="G49" s="10">
        <v>42.460796139927623</v>
      </c>
      <c r="H49" s="82">
        <v>596</v>
      </c>
      <c r="I49" s="10">
        <v>35.946924004825092</v>
      </c>
      <c r="J49" s="82">
        <v>95</v>
      </c>
      <c r="K49" s="10">
        <v>5.7297949336550058</v>
      </c>
      <c r="L49" s="82">
        <v>263</v>
      </c>
      <c r="M49" s="10">
        <v>15.86248492159228</v>
      </c>
    </row>
    <row r="50" spans="1:13" s="8" customFormat="1" ht="11.25" customHeight="1">
      <c r="A50" s="92">
        <v>45</v>
      </c>
      <c r="B50" s="11" t="s">
        <v>140</v>
      </c>
      <c r="C50" s="82">
        <v>938</v>
      </c>
      <c r="D50" s="82">
        <v>783</v>
      </c>
      <c r="E50" s="12">
        <v>83.475479744136464</v>
      </c>
      <c r="F50" s="82">
        <v>234</v>
      </c>
      <c r="G50" s="10">
        <v>24.946695095948826</v>
      </c>
      <c r="H50" s="82">
        <v>438</v>
      </c>
      <c r="I50" s="10">
        <v>46.695095948827294</v>
      </c>
      <c r="J50" s="82">
        <v>111</v>
      </c>
      <c r="K50" s="10">
        <v>11.833688699360341</v>
      </c>
      <c r="L50" s="82">
        <v>155</v>
      </c>
      <c r="M50" s="10">
        <v>16.524520255863539</v>
      </c>
    </row>
    <row r="51" spans="1:13" s="38" customFormat="1" ht="11.25" customHeight="1">
      <c r="A51" s="92">
        <v>46</v>
      </c>
      <c r="B51" s="11" t="s">
        <v>236</v>
      </c>
      <c r="C51" s="82">
        <v>2909</v>
      </c>
      <c r="D51" s="82">
        <v>2427</v>
      </c>
      <c r="E51" s="12">
        <v>83.430732210381578</v>
      </c>
      <c r="F51" s="82">
        <v>808</v>
      </c>
      <c r="G51" s="10">
        <v>27.775867995874869</v>
      </c>
      <c r="H51" s="82">
        <v>1378</v>
      </c>
      <c r="I51" s="10">
        <v>47.370230319697491</v>
      </c>
      <c r="J51" s="82">
        <v>241</v>
      </c>
      <c r="K51" s="10">
        <v>8.2846338948092129</v>
      </c>
      <c r="L51" s="82">
        <v>482</v>
      </c>
      <c r="M51" s="10">
        <v>16.569267789618426</v>
      </c>
    </row>
    <row r="52" spans="1:13" s="8" customFormat="1" ht="11.25" customHeight="1">
      <c r="A52" s="92">
        <v>47</v>
      </c>
      <c r="B52" s="11" t="s">
        <v>235</v>
      </c>
      <c r="C52" s="82">
        <v>210</v>
      </c>
      <c r="D52" s="82">
        <v>175</v>
      </c>
      <c r="E52" s="12">
        <v>83.333333333333343</v>
      </c>
      <c r="F52" s="82">
        <v>53</v>
      </c>
      <c r="G52" s="10">
        <v>25.238095238095237</v>
      </c>
      <c r="H52" s="82">
        <v>84</v>
      </c>
      <c r="I52" s="10">
        <v>40</v>
      </c>
      <c r="J52" s="82">
        <v>38</v>
      </c>
      <c r="K52" s="10">
        <v>18.095238095238095</v>
      </c>
      <c r="L52" s="82">
        <v>35</v>
      </c>
      <c r="M52" s="10">
        <v>16.666666666666664</v>
      </c>
    </row>
    <row r="53" spans="1:13" s="8" customFormat="1" ht="11.25" customHeight="1">
      <c r="A53" s="92">
        <v>48</v>
      </c>
      <c r="B53" s="11" t="s">
        <v>190</v>
      </c>
      <c r="C53" s="82">
        <v>1428</v>
      </c>
      <c r="D53" s="82">
        <v>1180</v>
      </c>
      <c r="E53" s="12">
        <v>82.633053221288506</v>
      </c>
      <c r="F53" s="82">
        <v>403</v>
      </c>
      <c r="G53" s="10">
        <v>28.221288515406162</v>
      </c>
      <c r="H53" s="82">
        <v>661</v>
      </c>
      <c r="I53" s="10">
        <v>46.288515406162468</v>
      </c>
      <c r="J53" s="82">
        <v>116</v>
      </c>
      <c r="K53" s="10">
        <v>8.1232492997198875</v>
      </c>
      <c r="L53" s="82">
        <v>248</v>
      </c>
      <c r="M53" s="10">
        <v>17.366946778711483</v>
      </c>
    </row>
    <row r="54" spans="1:13" s="8" customFormat="1" ht="11.25" customHeight="1">
      <c r="A54" s="92">
        <v>49</v>
      </c>
      <c r="B54" s="11" t="s">
        <v>154</v>
      </c>
      <c r="C54" s="82">
        <v>294</v>
      </c>
      <c r="D54" s="82">
        <v>242</v>
      </c>
      <c r="E54" s="12">
        <v>82.312925170068027</v>
      </c>
      <c r="F54" s="82">
        <v>91</v>
      </c>
      <c r="G54" s="10">
        <v>30.952380952380953</v>
      </c>
      <c r="H54" s="82">
        <v>110</v>
      </c>
      <c r="I54" s="10">
        <v>37.414965986394563</v>
      </c>
      <c r="J54" s="82">
        <v>41</v>
      </c>
      <c r="K54" s="10">
        <v>13.945578231292515</v>
      </c>
      <c r="L54" s="82">
        <v>52</v>
      </c>
      <c r="M54" s="10">
        <v>17.687074829931973</v>
      </c>
    </row>
    <row r="55" spans="1:13" s="8" customFormat="1" ht="11.25" customHeight="1">
      <c r="A55" s="92">
        <v>50</v>
      </c>
      <c r="B55" s="11" t="s">
        <v>189</v>
      </c>
      <c r="C55" s="82">
        <v>1526</v>
      </c>
      <c r="D55" s="82">
        <v>1254</v>
      </c>
      <c r="E55" s="12">
        <v>82.175622542595022</v>
      </c>
      <c r="F55" s="82">
        <v>430</v>
      </c>
      <c r="G55" s="10">
        <v>28.178243774574053</v>
      </c>
      <c r="H55" s="82">
        <v>651</v>
      </c>
      <c r="I55" s="10">
        <v>42.660550458715598</v>
      </c>
      <c r="J55" s="82">
        <v>173</v>
      </c>
      <c r="K55" s="10">
        <v>11.336828309305373</v>
      </c>
      <c r="L55" s="82">
        <v>272</v>
      </c>
      <c r="M55" s="10">
        <v>17.824377457404982</v>
      </c>
    </row>
    <row r="56" spans="1:13" s="8" customFormat="1" ht="11.25" customHeight="1">
      <c r="A56" s="92">
        <v>51</v>
      </c>
      <c r="B56" s="11" t="s">
        <v>176</v>
      </c>
      <c r="C56" s="82">
        <v>1599</v>
      </c>
      <c r="D56" s="82">
        <v>1310</v>
      </c>
      <c r="E56" s="12">
        <v>81.92620387742339</v>
      </c>
      <c r="F56" s="82">
        <v>435</v>
      </c>
      <c r="G56" s="10">
        <v>27.204502814258912</v>
      </c>
      <c r="H56" s="82">
        <v>731</v>
      </c>
      <c r="I56" s="10">
        <v>45.716072545340836</v>
      </c>
      <c r="J56" s="82">
        <v>144</v>
      </c>
      <c r="K56" s="10">
        <v>9.0056285178236397</v>
      </c>
      <c r="L56" s="82">
        <v>289</v>
      </c>
      <c r="M56" s="10">
        <v>18.07379612257661</v>
      </c>
    </row>
    <row r="57" spans="1:13" s="8" customFormat="1" ht="11.25" customHeight="1">
      <c r="A57" s="92">
        <v>52</v>
      </c>
      <c r="B57" s="11" t="s">
        <v>193</v>
      </c>
      <c r="C57" s="82">
        <v>1343</v>
      </c>
      <c r="D57" s="82">
        <v>1100</v>
      </c>
      <c r="E57" s="12">
        <v>81.906180193596427</v>
      </c>
      <c r="F57" s="82">
        <v>340</v>
      </c>
      <c r="G57" s="10">
        <v>25.316455696202532</v>
      </c>
      <c r="H57" s="82">
        <v>695</v>
      </c>
      <c r="I57" s="10">
        <v>51.749813849590467</v>
      </c>
      <c r="J57" s="82">
        <v>65</v>
      </c>
      <c r="K57" s="10">
        <v>4.8399106478034248</v>
      </c>
      <c r="L57" s="82">
        <v>243</v>
      </c>
      <c r="M57" s="10">
        <v>18.093819806403573</v>
      </c>
    </row>
    <row r="58" spans="1:13" s="38" customFormat="1" ht="11.25" customHeight="1">
      <c r="A58" s="92">
        <v>53</v>
      </c>
      <c r="B58" s="11" t="s">
        <v>146</v>
      </c>
      <c r="C58" s="82">
        <v>165</v>
      </c>
      <c r="D58" s="82">
        <v>134</v>
      </c>
      <c r="E58" s="12">
        <v>81.212121212121218</v>
      </c>
      <c r="F58" s="82">
        <v>25</v>
      </c>
      <c r="G58" s="10">
        <v>15.151515151515152</v>
      </c>
      <c r="H58" s="82">
        <v>98</v>
      </c>
      <c r="I58" s="10">
        <v>59.393939393939398</v>
      </c>
      <c r="J58" s="82">
        <v>11</v>
      </c>
      <c r="K58" s="10">
        <v>6.666666666666667</v>
      </c>
      <c r="L58" s="82">
        <v>31</v>
      </c>
      <c r="M58" s="10">
        <v>18.787878787878785</v>
      </c>
    </row>
    <row r="59" spans="1:13" s="8" customFormat="1" ht="11.25" customHeight="1">
      <c r="A59" s="92">
        <v>54</v>
      </c>
      <c r="B59" s="11" t="s">
        <v>188</v>
      </c>
      <c r="C59" s="82">
        <v>1471</v>
      </c>
      <c r="D59" s="82">
        <v>1194</v>
      </c>
      <c r="E59" s="12">
        <v>81.169272603670976</v>
      </c>
      <c r="F59" s="82">
        <v>443</v>
      </c>
      <c r="G59" s="10">
        <v>30.115567641060505</v>
      </c>
      <c r="H59" s="82">
        <v>592</v>
      </c>
      <c r="I59" s="10">
        <v>40.244731475186946</v>
      </c>
      <c r="J59" s="82">
        <v>159</v>
      </c>
      <c r="K59" s="10">
        <v>10.808973487423522</v>
      </c>
      <c r="L59" s="82">
        <v>277</v>
      </c>
      <c r="M59" s="10">
        <v>18.830727396329028</v>
      </c>
    </row>
    <row r="60" spans="1:13" s="8" customFormat="1" ht="11.25" customHeight="1">
      <c r="A60" s="92">
        <v>55</v>
      </c>
      <c r="B60" s="11" t="s">
        <v>166</v>
      </c>
      <c r="C60" s="82">
        <v>352</v>
      </c>
      <c r="D60" s="82">
        <v>285</v>
      </c>
      <c r="E60" s="12">
        <v>80.965909090909093</v>
      </c>
      <c r="F60" s="82">
        <v>120</v>
      </c>
      <c r="G60" s="10">
        <v>34.090909090909086</v>
      </c>
      <c r="H60" s="82">
        <v>145</v>
      </c>
      <c r="I60" s="10">
        <v>41.19318181818182</v>
      </c>
      <c r="J60" s="82">
        <v>20</v>
      </c>
      <c r="K60" s="10">
        <v>5.6818181818181817</v>
      </c>
      <c r="L60" s="82">
        <v>67</v>
      </c>
      <c r="M60" s="10">
        <v>19.03409090909091</v>
      </c>
    </row>
    <row r="61" spans="1:13" s="8" customFormat="1" ht="11.25" customHeight="1">
      <c r="A61" s="92">
        <v>56</v>
      </c>
      <c r="B61" s="85" t="s">
        <v>192</v>
      </c>
      <c r="C61" s="82">
        <v>1478</v>
      </c>
      <c r="D61" s="82">
        <v>1160</v>
      </c>
      <c r="E61" s="12">
        <v>78.484438430311229</v>
      </c>
      <c r="F61" s="82">
        <v>371</v>
      </c>
      <c r="G61" s="10">
        <v>25.10148849797023</v>
      </c>
      <c r="H61" s="82">
        <v>646</v>
      </c>
      <c r="I61" s="10">
        <v>43.707713125845736</v>
      </c>
      <c r="J61" s="82">
        <v>143</v>
      </c>
      <c r="K61" s="10">
        <v>9.6752368064952634</v>
      </c>
      <c r="L61" s="82">
        <v>318</v>
      </c>
      <c r="M61" s="10">
        <v>21.515561569688767</v>
      </c>
    </row>
    <row r="62" spans="1:13" s="38" customFormat="1" ht="11.25" customHeight="1">
      <c r="A62" s="92">
        <v>57</v>
      </c>
      <c r="B62" s="11" t="s">
        <v>141</v>
      </c>
      <c r="C62" s="82">
        <v>771</v>
      </c>
      <c r="D62" s="82">
        <v>605</v>
      </c>
      <c r="E62" s="12">
        <v>78.469520103761354</v>
      </c>
      <c r="F62" s="82">
        <v>163</v>
      </c>
      <c r="G62" s="10">
        <v>21.141374837872892</v>
      </c>
      <c r="H62" s="82">
        <v>419</v>
      </c>
      <c r="I62" s="10">
        <v>54.345006485084305</v>
      </c>
      <c r="J62" s="82">
        <v>23</v>
      </c>
      <c r="K62" s="10">
        <v>2.9831387808041505</v>
      </c>
      <c r="L62" s="82">
        <v>166</v>
      </c>
      <c r="M62" s="10">
        <v>21.530479896238653</v>
      </c>
    </row>
    <row r="63" spans="1:13" s="84" customFormat="1" ht="11.25" customHeight="1">
      <c r="A63" s="92">
        <v>58</v>
      </c>
      <c r="B63" s="11" t="s">
        <v>224</v>
      </c>
      <c r="C63" s="82">
        <v>157</v>
      </c>
      <c r="D63" s="82">
        <v>121</v>
      </c>
      <c r="E63" s="12">
        <v>77.070063694267517</v>
      </c>
      <c r="F63" s="82">
        <v>47</v>
      </c>
      <c r="G63" s="10">
        <v>29.936305732484076</v>
      </c>
      <c r="H63" s="82">
        <v>69</v>
      </c>
      <c r="I63" s="10">
        <v>43.949044585987259</v>
      </c>
      <c r="J63" s="82">
        <v>5</v>
      </c>
      <c r="K63" s="10">
        <v>3.1847133757961785</v>
      </c>
      <c r="L63" s="82">
        <v>36</v>
      </c>
      <c r="M63" s="10">
        <v>22.929936305732486</v>
      </c>
    </row>
    <row r="64" spans="1:13" s="84" customFormat="1" ht="11.25" customHeight="1">
      <c r="A64" s="92">
        <v>59</v>
      </c>
      <c r="B64" s="11" t="s">
        <v>160</v>
      </c>
      <c r="C64" s="82">
        <v>1582</v>
      </c>
      <c r="D64" s="82">
        <v>1193</v>
      </c>
      <c r="E64" s="12">
        <v>75.410872313527179</v>
      </c>
      <c r="F64" s="82">
        <v>407</v>
      </c>
      <c r="G64" s="10">
        <v>25.726927939317317</v>
      </c>
      <c r="H64" s="82">
        <v>688</v>
      </c>
      <c r="I64" s="10">
        <v>43.489254108723138</v>
      </c>
      <c r="J64" s="82">
        <v>98</v>
      </c>
      <c r="K64" s="10">
        <v>6.1946902654867255</v>
      </c>
      <c r="L64" s="82">
        <v>389</v>
      </c>
      <c r="M64" s="10">
        <v>24.589127686472821</v>
      </c>
    </row>
    <row r="65" spans="1:13" s="8" customFormat="1" ht="12">
      <c r="A65" s="173" t="s">
        <v>195</v>
      </c>
      <c r="B65" s="173"/>
      <c r="C65" s="48">
        <f>SUM(C5:C64)</f>
        <v>37636</v>
      </c>
      <c r="D65" s="48">
        <f>SUM(D5:D64)</f>
        <v>31896</v>
      </c>
      <c r="E65" s="12">
        <f>D65/C65*100</f>
        <v>84.748644914443616</v>
      </c>
      <c r="F65" s="48">
        <f>SUM(F5:F64)</f>
        <v>11438</v>
      </c>
      <c r="G65" s="94">
        <f>F65/C65*100</f>
        <v>30.391114889998939</v>
      </c>
      <c r="H65" s="48">
        <f>SUM(H5:H64)</f>
        <v>17522</v>
      </c>
      <c r="I65" s="12">
        <f>H65/C65*100</f>
        <v>46.556488468487615</v>
      </c>
      <c r="J65" s="48">
        <f>SUM(J5:J64)</f>
        <v>2936</v>
      </c>
      <c r="K65" s="12">
        <f>J65/C65*100</f>
        <v>7.8010415559570623</v>
      </c>
      <c r="L65" s="48">
        <f>SUM(L5:L64)</f>
        <v>5736</v>
      </c>
      <c r="M65" s="12">
        <f>L65/C65*100</f>
        <v>15.240726963545542</v>
      </c>
    </row>
    <row r="66" spans="1:13">
      <c r="G66" s="93"/>
    </row>
    <row r="67" spans="1:13">
      <c r="B67" s="5" t="s">
        <v>304</v>
      </c>
    </row>
  </sheetData>
  <mergeCells count="11">
    <mergeCell ref="A65:B65"/>
    <mergeCell ref="A1:M1"/>
    <mergeCell ref="A2:A4"/>
    <mergeCell ref="B2:B4"/>
    <mergeCell ref="C2:C4"/>
    <mergeCell ref="D2:E3"/>
    <mergeCell ref="F2:K2"/>
    <mergeCell ref="L2:M3"/>
    <mergeCell ref="F3:G3"/>
    <mergeCell ref="H3:I3"/>
    <mergeCell ref="J3:K3"/>
  </mergeCells>
  <phoneticPr fontId="35" type="noConversion"/>
  <pageMargins left="0.19685039370078741" right="0.19685039370078741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28"/>
  <sheetViews>
    <sheetView workbookViewId="0">
      <selection activeCell="C9" sqref="C9"/>
    </sheetView>
  </sheetViews>
  <sheetFormatPr defaultRowHeight="12.75"/>
  <cols>
    <col min="1" max="1" width="3.85546875" style="5" customWidth="1"/>
    <col min="2" max="2" width="22" style="5" customWidth="1"/>
    <col min="3" max="3" width="10.42578125" style="5" customWidth="1"/>
    <col min="4" max="4" width="6.85546875" style="5" customWidth="1"/>
    <col min="5" max="13" width="5.7109375" style="5" customWidth="1"/>
    <col min="14" max="14" width="8.140625" style="5" customWidth="1"/>
    <col min="15" max="16384" width="9.140625" style="5"/>
  </cols>
  <sheetData>
    <row r="1" spans="1:21" ht="63" customHeight="1">
      <c r="A1" s="172" t="s">
        <v>321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6"/>
      <c r="O1" s="6"/>
    </row>
    <row r="2" spans="1:21" ht="21" customHeight="1">
      <c r="A2" s="162" t="s">
        <v>0</v>
      </c>
      <c r="B2" s="162" t="s">
        <v>50</v>
      </c>
      <c r="C2" s="163" t="s">
        <v>99</v>
      </c>
      <c r="D2" s="157" t="s">
        <v>100</v>
      </c>
      <c r="E2" s="158"/>
      <c r="F2" s="154" t="s">
        <v>1</v>
      </c>
      <c r="G2" s="156"/>
      <c r="H2" s="156"/>
      <c r="I2" s="156"/>
      <c r="J2" s="156"/>
      <c r="K2" s="155"/>
      <c r="L2" s="157" t="s">
        <v>101</v>
      </c>
      <c r="M2" s="158"/>
      <c r="N2" s="30"/>
      <c r="O2" s="30"/>
    </row>
    <row r="3" spans="1:21" ht="52.5" customHeight="1">
      <c r="A3" s="162"/>
      <c r="B3" s="162"/>
      <c r="C3" s="164"/>
      <c r="D3" s="159"/>
      <c r="E3" s="160"/>
      <c r="F3" s="154" t="s">
        <v>2</v>
      </c>
      <c r="G3" s="155"/>
      <c r="H3" s="154" t="s">
        <v>3</v>
      </c>
      <c r="I3" s="155"/>
      <c r="J3" s="154" t="s">
        <v>4</v>
      </c>
      <c r="K3" s="155"/>
      <c r="L3" s="159"/>
      <c r="M3" s="160"/>
    </row>
    <row r="4" spans="1:21" ht="42" customHeight="1">
      <c r="A4" s="162"/>
      <c r="B4" s="162"/>
      <c r="C4" s="165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21" ht="28.5" customHeight="1">
      <c r="A5" s="169" t="s">
        <v>95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21" ht="30" customHeight="1">
      <c r="A6" s="57">
        <v>1</v>
      </c>
      <c r="B6" s="47" t="s">
        <v>102</v>
      </c>
      <c r="C6" s="82">
        <v>89</v>
      </c>
      <c r="D6" s="82">
        <v>69</v>
      </c>
      <c r="E6" s="88">
        <v>77.528089887640448</v>
      </c>
      <c r="F6" s="82">
        <v>9</v>
      </c>
      <c r="G6" s="88">
        <v>10.112359550561797</v>
      </c>
      <c r="H6" s="103">
        <v>16</v>
      </c>
      <c r="I6" s="104">
        <v>17.977528089887642</v>
      </c>
      <c r="J6" s="103">
        <v>44</v>
      </c>
      <c r="K6" s="104">
        <v>49.438202247191008</v>
      </c>
      <c r="L6" s="101">
        <v>18</v>
      </c>
      <c r="M6" s="102">
        <v>20.224719101123593</v>
      </c>
      <c r="S6" s="108"/>
      <c r="U6" s="108"/>
    </row>
    <row r="7" spans="1:21" ht="24">
      <c r="A7" s="57">
        <v>2</v>
      </c>
      <c r="B7" s="47" t="s">
        <v>207</v>
      </c>
      <c r="C7" s="82">
        <v>8</v>
      </c>
      <c r="D7" s="82">
        <v>8</v>
      </c>
      <c r="E7" s="88">
        <v>100</v>
      </c>
      <c r="F7" s="82">
        <v>5</v>
      </c>
      <c r="G7" s="88">
        <v>62.5</v>
      </c>
      <c r="H7" s="103">
        <v>2</v>
      </c>
      <c r="I7" s="104">
        <v>25</v>
      </c>
      <c r="J7" s="103">
        <v>1</v>
      </c>
      <c r="K7" s="104">
        <v>12.5</v>
      </c>
      <c r="L7" s="101">
        <v>0</v>
      </c>
      <c r="M7" s="102">
        <v>0</v>
      </c>
      <c r="S7" s="108"/>
      <c r="U7" s="108"/>
    </row>
    <row r="8" spans="1:21" ht="38.25" customHeight="1">
      <c r="A8" s="57">
        <v>3</v>
      </c>
      <c r="B8" s="47" t="s">
        <v>11</v>
      </c>
      <c r="C8" s="82">
        <v>470</v>
      </c>
      <c r="D8" s="82">
        <v>375</v>
      </c>
      <c r="E8" s="88">
        <v>79.787234042553195</v>
      </c>
      <c r="F8" s="82">
        <v>138</v>
      </c>
      <c r="G8" s="88">
        <v>29.361702127659573</v>
      </c>
      <c r="H8" s="103">
        <v>149</v>
      </c>
      <c r="I8" s="104">
        <v>31.702127659574469</v>
      </c>
      <c r="J8" s="103">
        <v>88</v>
      </c>
      <c r="K8" s="104">
        <v>18.723404255319149</v>
      </c>
      <c r="L8" s="101">
        <v>91</v>
      </c>
      <c r="M8" s="102">
        <v>19.361702127659576</v>
      </c>
      <c r="S8" s="108"/>
      <c r="U8" s="108"/>
    </row>
    <row r="9" spans="1:21" ht="23.25" customHeight="1">
      <c r="A9" s="57">
        <v>4</v>
      </c>
      <c r="B9" s="47" t="s">
        <v>233</v>
      </c>
      <c r="C9" s="82">
        <v>115</v>
      </c>
      <c r="D9" s="82">
        <v>77</v>
      </c>
      <c r="E9" s="88">
        <v>66.956521739130437</v>
      </c>
      <c r="F9" s="82">
        <v>19</v>
      </c>
      <c r="G9" s="88">
        <v>16.521739130434781</v>
      </c>
      <c r="H9" s="103">
        <v>23</v>
      </c>
      <c r="I9" s="104">
        <v>20</v>
      </c>
      <c r="J9" s="103">
        <v>35</v>
      </c>
      <c r="K9" s="104">
        <v>30.434782608695656</v>
      </c>
      <c r="L9" s="101">
        <v>38</v>
      </c>
      <c r="M9" s="102">
        <v>33.043478260869563</v>
      </c>
      <c r="S9" s="108"/>
      <c r="U9" s="108"/>
    </row>
    <row r="10" spans="1:21" ht="24" customHeight="1">
      <c r="A10" s="57">
        <v>5</v>
      </c>
      <c r="B10" s="47" t="s">
        <v>16</v>
      </c>
      <c r="C10" s="82">
        <v>81</v>
      </c>
      <c r="D10" s="82">
        <v>39</v>
      </c>
      <c r="E10" s="88">
        <v>48.148148148148145</v>
      </c>
      <c r="F10" s="82">
        <v>12</v>
      </c>
      <c r="G10" s="88">
        <v>14.814814814814813</v>
      </c>
      <c r="H10" s="103">
        <v>12</v>
      </c>
      <c r="I10" s="104">
        <v>14.814814814814813</v>
      </c>
      <c r="J10" s="103">
        <v>15</v>
      </c>
      <c r="K10" s="104">
        <v>18.518518518518519</v>
      </c>
      <c r="L10" s="101">
        <v>41</v>
      </c>
      <c r="M10" s="102">
        <v>50.617283950617285</v>
      </c>
      <c r="S10" s="108"/>
      <c r="U10" s="108"/>
    </row>
    <row r="11" spans="1:21">
      <c r="A11" s="57">
        <v>6</v>
      </c>
      <c r="B11" s="47" t="s">
        <v>105</v>
      </c>
      <c r="C11" s="82">
        <v>3</v>
      </c>
      <c r="D11" s="82">
        <v>1</v>
      </c>
      <c r="E11" s="88">
        <v>33.333333333333329</v>
      </c>
      <c r="F11" s="82">
        <v>1</v>
      </c>
      <c r="G11" s="88">
        <v>33.333333333333329</v>
      </c>
      <c r="H11" s="103">
        <v>0</v>
      </c>
      <c r="I11" s="104">
        <v>0</v>
      </c>
      <c r="J11" s="103">
        <v>0</v>
      </c>
      <c r="K11" s="104">
        <v>0</v>
      </c>
      <c r="L11" s="101">
        <v>2</v>
      </c>
      <c r="M11" s="102">
        <v>66.666666666666657</v>
      </c>
      <c r="S11" s="108"/>
      <c r="U11" s="108"/>
    </row>
    <row r="12" spans="1:21">
      <c r="A12" s="57">
        <v>7</v>
      </c>
      <c r="B12" s="47" t="s">
        <v>17</v>
      </c>
      <c r="C12" s="82">
        <v>71</v>
      </c>
      <c r="D12" s="82">
        <v>34</v>
      </c>
      <c r="E12" s="88">
        <v>47.887323943661968</v>
      </c>
      <c r="F12" s="82">
        <v>13</v>
      </c>
      <c r="G12" s="88">
        <v>18.30985915492958</v>
      </c>
      <c r="H12" s="103">
        <v>10</v>
      </c>
      <c r="I12" s="104">
        <v>14.084507042253522</v>
      </c>
      <c r="J12" s="103">
        <v>11</v>
      </c>
      <c r="K12" s="104">
        <v>15.492957746478872</v>
      </c>
      <c r="L12" s="101">
        <v>37</v>
      </c>
      <c r="M12" s="102">
        <v>52.112676056338024</v>
      </c>
      <c r="S12" s="108"/>
      <c r="U12" s="108"/>
    </row>
    <row r="13" spans="1:21">
      <c r="A13" s="57">
        <v>8</v>
      </c>
      <c r="B13" s="47" t="s">
        <v>14</v>
      </c>
      <c r="C13" s="82">
        <v>46</v>
      </c>
      <c r="D13" s="82">
        <v>30</v>
      </c>
      <c r="E13" s="88">
        <v>65.217391304347828</v>
      </c>
      <c r="F13" s="82">
        <v>8</v>
      </c>
      <c r="G13" s="88">
        <v>17.391304347826086</v>
      </c>
      <c r="H13" s="103">
        <v>16</v>
      </c>
      <c r="I13" s="104">
        <v>34.782608695652172</v>
      </c>
      <c r="J13" s="103">
        <v>6</v>
      </c>
      <c r="K13" s="104">
        <v>13.043478260869565</v>
      </c>
      <c r="L13" s="101">
        <v>16</v>
      </c>
      <c r="M13" s="102">
        <v>34.782608695652172</v>
      </c>
      <c r="S13" s="108"/>
      <c r="U13" s="108"/>
    </row>
    <row r="14" spans="1:21" ht="26.25" customHeight="1">
      <c r="A14" s="57">
        <v>9</v>
      </c>
      <c r="B14" s="47" t="s">
        <v>9</v>
      </c>
      <c r="C14" s="82">
        <v>921</v>
      </c>
      <c r="D14" s="82">
        <v>781</v>
      </c>
      <c r="E14" s="88">
        <v>84.79913137893594</v>
      </c>
      <c r="F14" s="82">
        <v>413</v>
      </c>
      <c r="G14" s="88">
        <v>44.842562432138976</v>
      </c>
      <c r="H14" s="103">
        <v>277</v>
      </c>
      <c r="I14" s="104">
        <v>30.076004343105321</v>
      </c>
      <c r="J14" s="103">
        <v>91</v>
      </c>
      <c r="K14" s="104">
        <v>9.8805646036916404</v>
      </c>
      <c r="L14" s="101">
        <v>133</v>
      </c>
      <c r="M14" s="102">
        <v>14.440825190010859</v>
      </c>
      <c r="S14" s="108"/>
      <c r="U14" s="108"/>
    </row>
    <row r="15" spans="1:21" ht="24">
      <c r="A15" s="57">
        <v>10</v>
      </c>
      <c r="B15" s="47" t="s">
        <v>10</v>
      </c>
      <c r="C15" s="82">
        <v>48</v>
      </c>
      <c r="D15" s="82">
        <v>42</v>
      </c>
      <c r="E15" s="88">
        <v>87.5</v>
      </c>
      <c r="F15" s="82">
        <v>18</v>
      </c>
      <c r="G15" s="88">
        <v>37.5</v>
      </c>
      <c r="H15" s="103">
        <v>17</v>
      </c>
      <c r="I15" s="104">
        <v>35.416666666666671</v>
      </c>
      <c r="J15" s="103">
        <v>7</v>
      </c>
      <c r="K15" s="104">
        <v>14.583333333333334</v>
      </c>
      <c r="L15" s="101">
        <v>5</v>
      </c>
      <c r="M15" s="102">
        <v>10.416666666666668</v>
      </c>
      <c r="S15" s="108"/>
      <c r="U15" s="108"/>
    </row>
    <row r="16" spans="1:21" ht="24">
      <c r="A16" s="57">
        <v>11</v>
      </c>
      <c r="B16" s="45" t="s">
        <v>8</v>
      </c>
      <c r="C16" s="82">
        <v>987</v>
      </c>
      <c r="D16" s="82">
        <v>865</v>
      </c>
      <c r="E16" s="88">
        <v>87.639311043566366</v>
      </c>
      <c r="F16" s="82">
        <v>571</v>
      </c>
      <c r="G16" s="88">
        <v>57.852077001013171</v>
      </c>
      <c r="H16" s="103">
        <v>217</v>
      </c>
      <c r="I16" s="104">
        <v>21.98581560283688</v>
      </c>
      <c r="J16" s="103">
        <v>77</v>
      </c>
      <c r="K16" s="104">
        <v>7.8014184397163122</v>
      </c>
      <c r="L16" s="101">
        <v>119</v>
      </c>
      <c r="M16" s="102">
        <v>12.056737588652481</v>
      </c>
      <c r="S16" s="108"/>
      <c r="U16" s="108"/>
    </row>
    <row r="17" spans="1:21" ht="24">
      <c r="A17" s="57">
        <v>12</v>
      </c>
      <c r="B17" s="45" t="s">
        <v>93</v>
      </c>
      <c r="C17" s="82">
        <v>47</v>
      </c>
      <c r="D17" s="82">
        <v>43</v>
      </c>
      <c r="E17" s="88">
        <v>91.489361702127653</v>
      </c>
      <c r="F17" s="82">
        <v>30</v>
      </c>
      <c r="G17" s="88">
        <v>63.829787234042556</v>
      </c>
      <c r="H17" s="103">
        <v>12</v>
      </c>
      <c r="I17" s="104">
        <v>25.531914893617021</v>
      </c>
      <c r="J17" s="103">
        <v>1</v>
      </c>
      <c r="K17" s="104">
        <v>2.1276595744680851</v>
      </c>
      <c r="L17" s="101">
        <v>4</v>
      </c>
      <c r="M17" s="102">
        <v>8.5106382978723403</v>
      </c>
      <c r="S17" s="108"/>
      <c r="U17" s="108"/>
    </row>
    <row r="18" spans="1:21" ht="24">
      <c r="A18" s="57">
        <v>13</v>
      </c>
      <c r="B18" s="45" t="s">
        <v>314</v>
      </c>
      <c r="C18" s="82">
        <v>27</v>
      </c>
      <c r="D18" s="82">
        <v>2</v>
      </c>
      <c r="E18" s="88">
        <v>7.4074074074074066</v>
      </c>
      <c r="F18" s="82">
        <v>0</v>
      </c>
      <c r="G18" s="88">
        <v>0</v>
      </c>
      <c r="H18" s="103">
        <v>0</v>
      </c>
      <c r="I18" s="104">
        <v>0</v>
      </c>
      <c r="J18" s="103">
        <v>2</v>
      </c>
      <c r="K18" s="104">
        <v>7.4074074074074066</v>
      </c>
      <c r="L18" s="101">
        <v>24</v>
      </c>
      <c r="M18" s="102">
        <v>88.888888888888886</v>
      </c>
      <c r="S18" s="108"/>
      <c r="U18" s="108"/>
    </row>
    <row r="19" spans="1:21">
      <c r="A19" s="57">
        <v>14</v>
      </c>
      <c r="B19" s="45" t="s">
        <v>15</v>
      </c>
      <c r="C19" s="82">
        <v>59</v>
      </c>
      <c r="D19" s="82">
        <v>40</v>
      </c>
      <c r="E19" s="88">
        <v>67.796610169491515</v>
      </c>
      <c r="F19" s="82">
        <v>11</v>
      </c>
      <c r="G19" s="88">
        <v>18.64406779661017</v>
      </c>
      <c r="H19" s="103">
        <v>12</v>
      </c>
      <c r="I19" s="104">
        <v>20.33898305084746</v>
      </c>
      <c r="J19" s="103">
        <v>17</v>
      </c>
      <c r="K19" s="104">
        <v>28.8135593220339</v>
      </c>
      <c r="L19" s="101">
        <v>19</v>
      </c>
      <c r="M19" s="102">
        <v>32.20338983050847</v>
      </c>
      <c r="S19" s="108"/>
      <c r="U19" s="108"/>
    </row>
    <row r="20" spans="1:21">
      <c r="A20" s="57">
        <v>15</v>
      </c>
      <c r="B20" s="45" t="s">
        <v>41</v>
      </c>
      <c r="C20" s="82">
        <v>1</v>
      </c>
      <c r="D20" s="82">
        <v>1</v>
      </c>
      <c r="E20" s="88">
        <v>100</v>
      </c>
      <c r="F20" s="82">
        <v>0</v>
      </c>
      <c r="G20" s="88">
        <v>0</v>
      </c>
      <c r="H20" s="103">
        <v>0</v>
      </c>
      <c r="I20" s="104">
        <v>0</v>
      </c>
      <c r="J20" s="103">
        <v>1</v>
      </c>
      <c r="K20" s="104">
        <v>100</v>
      </c>
      <c r="L20" s="101">
        <v>0</v>
      </c>
      <c r="M20" s="102">
        <v>0</v>
      </c>
      <c r="S20" s="108"/>
      <c r="U20" s="108"/>
    </row>
    <row r="21" spans="1:21">
      <c r="A21" s="57">
        <v>16</v>
      </c>
      <c r="B21" s="45" t="s">
        <v>44</v>
      </c>
      <c r="C21" s="82">
        <v>3</v>
      </c>
      <c r="D21" s="82">
        <v>3</v>
      </c>
      <c r="E21" s="88">
        <v>100</v>
      </c>
      <c r="F21" s="82">
        <v>0</v>
      </c>
      <c r="G21" s="88">
        <v>0</v>
      </c>
      <c r="H21" s="103">
        <v>0</v>
      </c>
      <c r="I21" s="104">
        <v>0</v>
      </c>
      <c r="J21" s="103">
        <v>3</v>
      </c>
      <c r="K21" s="104">
        <v>100</v>
      </c>
      <c r="L21" s="101">
        <v>0</v>
      </c>
      <c r="M21" s="102">
        <v>0</v>
      </c>
      <c r="S21" s="108"/>
      <c r="U21" s="108"/>
    </row>
    <row r="22" spans="1:21">
      <c r="A22" s="57">
        <v>17</v>
      </c>
      <c r="B22" s="47" t="s">
        <v>39</v>
      </c>
      <c r="C22" s="82">
        <v>1</v>
      </c>
      <c r="D22" s="82">
        <v>1</v>
      </c>
      <c r="E22" s="88">
        <v>100</v>
      </c>
      <c r="F22" s="82">
        <v>0</v>
      </c>
      <c r="G22" s="88">
        <v>0</v>
      </c>
      <c r="H22" s="103">
        <v>0</v>
      </c>
      <c r="I22" s="104">
        <v>0</v>
      </c>
      <c r="J22" s="103">
        <v>1</v>
      </c>
      <c r="K22" s="104">
        <v>100</v>
      </c>
      <c r="L22" s="101">
        <v>0</v>
      </c>
      <c r="M22" s="102">
        <v>0</v>
      </c>
      <c r="S22" s="108"/>
      <c r="U22" s="108"/>
    </row>
    <row r="23" spans="1:21" s="31" customFormat="1" ht="15">
      <c r="A23" s="171" t="s">
        <v>97</v>
      </c>
      <c r="B23" s="171"/>
      <c r="C23" s="48">
        <f>SUM(C6:C22)</f>
        <v>2977</v>
      </c>
      <c r="D23" s="48">
        <f>SUM(D6:D22)</f>
        <v>2411</v>
      </c>
      <c r="E23" s="49">
        <f>D23/C23*100</f>
        <v>80.987571380584484</v>
      </c>
      <c r="F23" s="48">
        <f>SUM(F6:F22)</f>
        <v>1248</v>
      </c>
      <c r="G23" s="49">
        <f>F23/C23*100</f>
        <v>41.921397379912662</v>
      </c>
      <c r="H23" s="48">
        <f>SUM(H6:H22)</f>
        <v>763</v>
      </c>
      <c r="I23" s="49">
        <f>H23/C23*100</f>
        <v>25.629828686597243</v>
      </c>
      <c r="J23" s="48">
        <f>SUM(J6:J22)</f>
        <v>400</v>
      </c>
      <c r="K23" s="49">
        <f>J23/C23*100</f>
        <v>13.436345314074572</v>
      </c>
      <c r="L23" s="48">
        <f>SUM(L6:L22)</f>
        <v>547</v>
      </c>
      <c r="M23" s="49">
        <f>L23/C23*100</f>
        <v>18.374202216996977</v>
      </c>
    </row>
    <row r="24" spans="1:21">
      <c r="A24" s="14"/>
      <c r="B24" s="50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21">
      <c r="B25" s="170"/>
      <c r="C25" s="170"/>
      <c r="D25" s="99"/>
      <c r="E25"/>
      <c r="F25"/>
    </row>
    <row r="26" spans="1:21">
      <c r="B26" s="7"/>
    </row>
    <row r="27" spans="1:21">
      <c r="B27" s="7"/>
    </row>
    <row r="28" spans="1:21">
      <c r="B28" s="7"/>
    </row>
    <row r="29" spans="1:21">
      <c r="B29" s="7"/>
    </row>
    <row r="30" spans="1:21">
      <c r="B30" s="7"/>
    </row>
    <row r="31" spans="1:21">
      <c r="B31" s="7"/>
    </row>
    <row r="32" spans="1:21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</sheetData>
  <mergeCells count="13">
    <mergeCell ref="A5:M5"/>
    <mergeCell ref="B25:C25"/>
    <mergeCell ref="A23:B23"/>
    <mergeCell ref="A1:M1"/>
    <mergeCell ref="A2:A4"/>
    <mergeCell ref="B2:B4"/>
    <mergeCell ref="C2:C4"/>
    <mergeCell ref="D2:E3"/>
    <mergeCell ref="H3:I3"/>
    <mergeCell ref="J3:K3"/>
    <mergeCell ref="F2:K2"/>
    <mergeCell ref="L2:M3"/>
    <mergeCell ref="F3:G3"/>
  </mergeCells>
  <phoneticPr fontId="0" type="noConversion"/>
  <printOptions horizontalCentered="1"/>
  <pageMargins left="0.19685039370078741" right="0.19685039370078741" top="0.19685039370078741" bottom="0.39370078740157483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M67"/>
  <sheetViews>
    <sheetView workbookViewId="0">
      <selection sqref="A1:M67"/>
    </sheetView>
  </sheetViews>
  <sheetFormatPr defaultRowHeight="12.75"/>
  <cols>
    <col min="1" max="1" width="3.85546875" style="5" customWidth="1"/>
    <col min="2" max="2" width="16.140625" style="5" customWidth="1"/>
    <col min="3" max="3" width="11.5703125" style="5" customWidth="1"/>
    <col min="4" max="4" width="6.7109375" style="5" customWidth="1"/>
    <col min="5" max="5" width="7" style="5" customWidth="1"/>
    <col min="6" max="11" width="6.7109375" style="5" customWidth="1"/>
    <col min="12" max="12" width="7.5703125" style="5" customWidth="1"/>
    <col min="13" max="16384" width="9.140625" style="5"/>
  </cols>
  <sheetData>
    <row r="1" spans="1:13" ht="47.25" customHeight="1">
      <c r="A1" s="192" t="s">
        <v>348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1:13" s="37" customFormat="1" ht="24" customHeight="1">
      <c r="A2" s="162" t="s">
        <v>0</v>
      </c>
      <c r="B2" s="162" t="s">
        <v>136</v>
      </c>
      <c r="C2" s="162" t="s">
        <v>214</v>
      </c>
      <c r="D2" s="162" t="s">
        <v>100</v>
      </c>
      <c r="E2" s="162"/>
      <c r="F2" s="162" t="s">
        <v>1</v>
      </c>
      <c r="G2" s="162"/>
      <c r="H2" s="162"/>
      <c r="I2" s="162"/>
      <c r="J2" s="162"/>
      <c r="K2" s="162"/>
      <c r="L2" s="225" t="s">
        <v>229</v>
      </c>
      <c r="M2" s="226"/>
    </row>
    <row r="3" spans="1:13" s="37" customFormat="1" ht="15" customHeight="1">
      <c r="A3" s="162"/>
      <c r="B3" s="162"/>
      <c r="C3" s="162"/>
      <c r="D3" s="162"/>
      <c r="E3" s="162"/>
      <c r="F3" s="162" t="s">
        <v>306</v>
      </c>
      <c r="G3" s="162"/>
      <c r="H3" s="162" t="s">
        <v>307</v>
      </c>
      <c r="I3" s="162"/>
      <c r="J3" s="162" t="s">
        <v>4</v>
      </c>
      <c r="K3" s="162"/>
      <c r="L3" s="227"/>
      <c r="M3" s="228"/>
    </row>
    <row r="4" spans="1:13" s="37" customFormat="1" ht="15" customHeight="1">
      <c r="A4" s="162"/>
      <c r="B4" s="162"/>
      <c r="C4" s="162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3" s="8" customFormat="1" ht="11.25" customHeight="1">
      <c r="A5" s="83">
        <v>1</v>
      </c>
      <c r="B5" s="11" t="s">
        <v>184</v>
      </c>
      <c r="C5" s="82">
        <v>196</v>
      </c>
      <c r="D5" s="82">
        <v>189</v>
      </c>
      <c r="E5" s="10">
        <v>96.428571428571431</v>
      </c>
      <c r="F5" s="82">
        <v>28</v>
      </c>
      <c r="G5" s="10">
        <v>14.285714285714285</v>
      </c>
      <c r="H5" s="82">
        <v>158</v>
      </c>
      <c r="I5" s="10">
        <v>80.612244897959187</v>
      </c>
      <c r="J5" s="82">
        <v>3</v>
      </c>
      <c r="K5" s="10">
        <v>1.5306122448979591</v>
      </c>
      <c r="L5" s="100">
        <f t="shared" ref="L5:L38" si="0">F5+H5</f>
        <v>186</v>
      </c>
      <c r="M5" s="106">
        <f t="shared" ref="M5:M38" si="1">L5/C5*100</f>
        <v>94.897959183673478</v>
      </c>
    </row>
    <row r="6" spans="1:13" s="8" customFormat="1" ht="11.25" customHeight="1">
      <c r="A6" s="83">
        <v>2</v>
      </c>
      <c r="B6" s="11" t="s">
        <v>147</v>
      </c>
      <c r="C6" s="82">
        <v>223</v>
      </c>
      <c r="D6" s="82">
        <v>215</v>
      </c>
      <c r="E6" s="10">
        <v>96.412556053811656</v>
      </c>
      <c r="F6" s="82">
        <v>59</v>
      </c>
      <c r="G6" s="10">
        <v>26.457399103139011</v>
      </c>
      <c r="H6" s="82">
        <v>145</v>
      </c>
      <c r="I6" s="10">
        <v>65.02242152466367</v>
      </c>
      <c r="J6" s="82">
        <v>11</v>
      </c>
      <c r="K6" s="10">
        <v>4.9327354260089686</v>
      </c>
      <c r="L6" s="100">
        <f t="shared" si="0"/>
        <v>204</v>
      </c>
      <c r="M6" s="106">
        <f t="shared" si="1"/>
        <v>91.479820627802695</v>
      </c>
    </row>
    <row r="7" spans="1:13" s="8" customFormat="1" ht="11.25" customHeight="1">
      <c r="A7" s="83">
        <v>3</v>
      </c>
      <c r="B7" s="11" t="s">
        <v>153</v>
      </c>
      <c r="C7" s="82">
        <v>1162</v>
      </c>
      <c r="D7" s="82">
        <v>1108</v>
      </c>
      <c r="E7" s="10">
        <v>95.352839931153184</v>
      </c>
      <c r="F7" s="82">
        <v>248</v>
      </c>
      <c r="G7" s="10">
        <v>21.342512908777969</v>
      </c>
      <c r="H7" s="82">
        <v>813</v>
      </c>
      <c r="I7" s="10">
        <v>69.965576592082613</v>
      </c>
      <c r="J7" s="82">
        <v>47</v>
      </c>
      <c r="K7" s="10">
        <v>4.0447504302925994</v>
      </c>
      <c r="L7" s="100">
        <f t="shared" si="0"/>
        <v>1061</v>
      </c>
      <c r="M7" s="106">
        <f t="shared" si="1"/>
        <v>91.308089500860589</v>
      </c>
    </row>
    <row r="8" spans="1:13" s="8" customFormat="1" ht="11.25" customHeight="1">
      <c r="A8" s="83">
        <v>4</v>
      </c>
      <c r="B8" s="11" t="s">
        <v>168</v>
      </c>
      <c r="C8" s="82">
        <v>252</v>
      </c>
      <c r="D8" s="82">
        <v>234</v>
      </c>
      <c r="E8" s="10">
        <v>92.857142857142861</v>
      </c>
      <c r="F8" s="82">
        <v>79</v>
      </c>
      <c r="G8" s="10">
        <v>31.349206349206348</v>
      </c>
      <c r="H8" s="82">
        <v>150</v>
      </c>
      <c r="I8" s="10">
        <v>59.523809523809526</v>
      </c>
      <c r="J8" s="82">
        <v>5</v>
      </c>
      <c r="K8" s="10">
        <v>1.984126984126984</v>
      </c>
      <c r="L8" s="100">
        <f t="shared" si="0"/>
        <v>229</v>
      </c>
      <c r="M8" s="106">
        <f t="shared" si="1"/>
        <v>90.873015873015873</v>
      </c>
    </row>
    <row r="9" spans="1:13" s="8" customFormat="1" ht="11.25" customHeight="1">
      <c r="A9" s="83">
        <v>5</v>
      </c>
      <c r="B9" s="11" t="s">
        <v>167</v>
      </c>
      <c r="C9" s="82">
        <v>256</v>
      </c>
      <c r="D9" s="82">
        <v>240</v>
      </c>
      <c r="E9" s="10">
        <v>93.75</v>
      </c>
      <c r="F9" s="82">
        <v>87</v>
      </c>
      <c r="G9" s="10">
        <v>33.984375</v>
      </c>
      <c r="H9" s="82">
        <v>142</v>
      </c>
      <c r="I9" s="10">
        <v>55.46875</v>
      </c>
      <c r="J9" s="82">
        <v>11</v>
      </c>
      <c r="K9" s="10">
        <v>4.296875</v>
      </c>
      <c r="L9" s="100">
        <f t="shared" si="0"/>
        <v>229</v>
      </c>
      <c r="M9" s="106">
        <f t="shared" si="1"/>
        <v>89.453125</v>
      </c>
    </row>
    <row r="10" spans="1:13" s="8" customFormat="1" ht="11.25" customHeight="1">
      <c r="A10" s="83">
        <v>6</v>
      </c>
      <c r="B10" s="11" t="s">
        <v>159</v>
      </c>
      <c r="C10" s="82">
        <v>126</v>
      </c>
      <c r="D10" s="82">
        <v>120</v>
      </c>
      <c r="E10" s="10">
        <v>95.238095238095227</v>
      </c>
      <c r="F10" s="82">
        <v>48</v>
      </c>
      <c r="G10" s="10">
        <v>38.095238095238095</v>
      </c>
      <c r="H10" s="82">
        <v>64</v>
      </c>
      <c r="I10" s="10">
        <v>50.793650793650791</v>
      </c>
      <c r="J10" s="82">
        <v>8</v>
      </c>
      <c r="K10" s="10">
        <v>6.3492063492063489</v>
      </c>
      <c r="L10" s="100">
        <f t="shared" si="0"/>
        <v>112</v>
      </c>
      <c r="M10" s="106">
        <f t="shared" si="1"/>
        <v>88.888888888888886</v>
      </c>
    </row>
    <row r="11" spans="1:13" s="8" customFormat="1" ht="11.25" customHeight="1">
      <c r="A11" s="83">
        <v>7</v>
      </c>
      <c r="B11" s="11" t="s">
        <v>174</v>
      </c>
      <c r="C11" s="82">
        <v>250</v>
      </c>
      <c r="D11" s="82">
        <v>232</v>
      </c>
      <c r="E11" s="10">
        <v>92.800000000000011</v>
      </c>
      <c r="F11" s="82">
        <v>99</v>
      </c>
      <c r="G11" s="10">
        <v>39.6</v>
      </c>
      <c r="H11" s="82">
        <v>122</v>
      </c>
      <c r="I11" s="10">
        <v>48.8</v>
      </c>
      <c r="J11" s="82">
        <v>11</v>
      </c>
      <c r="K11" s="10">
        <v>4.3999999999999995</v>
      </c>
      <c r="L11" s="100">
        <f t="shared" si="0"/>
        <v>221</v>
      </c>
      <c r="M11" s="106">
        <f t="shared" si="1"/>
        <v>88.4</v>
      </c>
    </row>
    <row r="12" spans="1:13" s="84" customFormat="1" ht="11.25" customHeight="1">
      <c r="A12" s="83">
        <v>8</v>
      </c>
      <c r="B12" s="11" t="s">
        <v>158</v>
      </c>
      <c r="C12" s="82">
        <v>232</v>
      </c>
      <c r="D12" s="82">
        <v>212</v>
      </c>
      <c r="E12" s="10">
        <v>91.379310344827587</v>
      </c>
      <c r="F12" s="82">
        <v>81</v>
      </c>
      <c r="G12" s="10">
        <v>34.913793103448278</v>
      </c>
      <c r="H12" s="82">
        <v>123</v>
      </c>
      <c r="I12" s="10">
        <v>53.017241379310342</v>
      </c>
      <c r="J12" s="82">
        <v>8</v>
      </c>
      <c r="K12" s="10">
        <v>3.4482758620689653</v>
      </c>
      <c r="L12" s="100">
        <f t="shared" si="0"/>
        <v>204</v>
      </c>
      <c r="M12" s="106">
        <f t="shared" si="1"/>
        <v>87.931034482758619</v>
      </c>
    </row>
    <row r="13" spans="1:13" s="8" customFormat="1" ht="11.25" customHeight="1">
      <c r="A13" s="83">
        <v>9</v>
      </c>
      <c r="B13" s="11" t="s">
        <v>172</v>
      </c>
      <c r="C13" s="82">
        <v>317</v>
      </c>
      <c r="D13" s="82">
        <v>285</v>
      </c>
      <c r="E13" s="10">
        <v>89.905362776025228</v>
      </c>
      <c r="F13" s="82">
        <v>109</v>
      </c>
      <c r="G13" s="10">
        <v>34.384858044164041</v>
      </c>
      <c r="H13" s="82">
        <v>168</v>
      </c>
      <c r="I13" s="10">
        <v>52.996845425867512</v>
      </c>
      <c r="J13" s="82">
        <v>8</v>
      </c>
      <c r="K13" s="10">
        <v>2.5236593059936907</v>
      </c>
      <c r="L13" s="100">
        <f t="shared" si="0"/>
        <v>277</v>
      </c>
      <c r="M13" s="106">
        <f t="shared" si="1"/>
        <v>87.381703470031553</v>
      </c>
    </row>
    <row r="14" spans="1:13" s="8" customFormat="1" ht="11.25" customHeight="1">
      <c r="A14" s="83">
        <v>10</v>
      </c>
      <c r="B14" s="11" t="s">
        <v>164</v>
      </c>
      <c r="C14" s="82">
        <v>238</v>
      </c>
      <c r="D14" s="82">
        <v>212</v>
      </c>
      <c r="E14" s="10">
        <v>89.075630252100851</v>
      </c>
      <c r="F14" s="82">
        <v>54</v>
      </c>
      <c r="G14" s="10">
        <v>22.689075630252102</v>
      </c>
      <c r="H14" s="82">
        <v>152</v>
      </c>
      <c r="I14" s="10">
        <v>63.865546218487388</v>
      </c>
      <c r="J14" s="82">
        <v>6</v>
      </c>
      <c r="K14" s="10">
        <v>2.5210084033613445</v>
      </c>
      <c r="L14" s="100">
        <f t="shared" si="0"/>
        <v>206</v>
      </c>
      <c r="M14" s="106">
        <f t="shared" si="1"/>
        <v>86.554621848739501</v>
      </c>
    </row>
    <row r="15" spans="1:13" s="8" customFormat="1" ht="11.25" customHeight="1">
      <c r="A15" s="83">
        <v>11</v>
      </c>
      <c r="B15" s="11" t="s">
        <v>149</v>
      </c>
      <c r="C15" s="82">
        <v>211</v>
      </c>
      <c r="D15" s="82">
        <v>192</v>
      </c>
      <c r="E15" s="10">
        <v>90.995260663507111</v>
      </c>
      <c r="F15" s="82">
        <v>43</v>
      </c>
      <c r="G15" s="10">
        <v>20.379146919431278</v>
      </c>
      <c r="H15" s="82">
        <v>139</v>
      </c>
      <c r="I15" s="10">
        <v>65.876777251184834</v>
      </c>
      <c r="J15" s="82">
        <v>10</v>
      </c>
      <c r="K15" s="10">
        <v>4.7393364928909953</v>
      </c>
      <c r="L15" s="100">
        <f t="shared" si="0"/>
        <v>182</v>
      </c>
      <c r="M15" s="106">
        <f t="shared" si="1"/>
        <v>86.255924170616112</v>
      </c>
    </row>
    <row r="16" spans="1:13" s="8" customFormat="1" ht="11.25" customHeight="1">
      <c r="A16" s="83">
        <v>12</v>
      </c>
      <c r="B16" s="11" t="s">
        <v>173</v>
      </c>
      <c r="C16" s="82">
        <v>199</v>
      </c>
      <c r="D16" s="82">
        <v>179</v>
      </c>
      <c r="E16" s="10">
        <v>89.949748743718601</v>
      </c>
      <c r="F16" s="82">
        <v>75</v>
      </c>
      <c r="G16" s="10">
        <v>37.688442211055282</v>
      </c>
      <c r="H16" s="82">
        <v>96</v>
      </c>
      <c r="I16" s="10">
        <v>48.241206030150749</v>
      </c>
      <c r="J16" s="82">
        <v>8</v>
      </c>
      <c r="K16" s="10">
        <v>4.0201005025125625</v>
      </c>
      <c r="L16" s="100">
        <f t="shared" si="0"/>
        <v>171</v>
      </c>
      <c r="M16" s="106">
        <f t="shared" si="1"/>
        <v>85.929648241206024</v>
      </c>
    </row>
    <row r="17" spans="1:13" s="8" customFormat="1" ht="11.25" customHeight="1">
      <c r="A17" s="83">
        <v>13</v>
      </c>
      <c r="B17" s="11" t="s">
        <v>169</v>
      </c>
      <c r="C17" s="82">
        <v>127</v>
      </c>
      <c r="D17" s="82">
        <v>117</v>
      </c>
      <c r="E17" s="10">
        <v>92.125984251968504</v>
      </c>
      <c r="F17" s="82">
        <v>49</v>
      </c>
      <c r="G17" s="10">
        <v>38.582677165354326</v>
      </c>
      <c r="H17" s="82">
        <v>60</v>
      </c>
      <c r="I17" s="10">
        <v>47.244094488188978</v>
      </c>
      <c r="J17" s="82">
        <v>8</v>
      </c>
      <c r="K17" s="10">
        <v>6.2992125984251963</v>
      </c>
      <c r="L17" s="100">
        <f t="shared" si="0"/>
        <v>109</v>
      </c>
      <c r="M17" s="106">
        <f t="shared" si="1"/>
        <v>85.826771653543304</v>
      </c>
    </row>
    <row r="18" spans="1:13" s="8" customFormat="1" ht="11.25" customHeight="1">
      <c r="A18" s="83">
        <v>14</v>
      </c>
      <c r="B18" s="11" t="s">
        <v>139</v>
      </c>
      <c r="C18" s="82">
        <v>312</v>
      </c>
      <c r="D18" s="82">
        <v>296</v>
      </c>
      <c r="E18" s="10">
        <v>94.871794871794862</v>
      </c>
      <c r="F18" s="82">
        <v>95</v>
      </c>
      <c r="G18" s="10">
        <v>30.448717948717945</v>
      </c>
      <c r="H18" s="82">
        <v>170</v>
      </c>
      <c r="I18" s="10">
        <v>54.487179487179482</v>
      </c>
      <c r="J18" s="82">
        <v>31</v>
      </c>
      <c r="K18" s="10">
        <v>9.9358974358974361</v>
      </c>
      <c r="L18" s="100">
        <f t="shared" si="0"/>
        <v>265</v>
      </c>
      <c r="M18" s="106">
        <f t="shared" si="1"/>
        <v>84.935897435897431</v>
      </c>
    </row>
    <row r="19" spans="1:13" s="8" customFormat="1" ht="11.25" customHeight="1">
      <c r="A19" s="83">
        <v>15</v>
      </c>
      <c r="B19" s="11" t="s">
        <v>152</v>
      </c>
      <c r="C19" s="82">
        <v>173</v>
      </c>
      <c r="D19" s="82">
        <v>153</v>
      </c>
      <c r="E19" s="10">
        <v>88.439306358381501</v>
      </c>
      <c r="F19" s="82">
        <v>47</v>
      </c>
      <c r="G19" s="10">
        <v>27.167630057803464</v>
      </c>
      <c r="H19" s="82">
        <v>98</v>
      </c>
      <c r="I19" s="10">
        <v>56.647398843930638</v>
      </c>
      <c r="J19" s="82">
        <v>8</v>
      </c>
      <c r="K19" s="10">
        <v>4.6242774566473983</v>
      </c>
      <c r="L19" s="100">
        <f t="shared" si="0"/>
        <v>145</v>
      </c>
      <c r="M19" s="106">
        <f t="shared" si="1"/>
        <v>83.815028901734095</v>
      </c>
    </row>
    <row r="20" spans="1:13" s="84" customFormat="1" ht="11.25" customHeight="1">
      <c r="A20" s="83">
        <v>16</v>
      </c>
      <c r="B20" s="11" t="s">
        <v>161</v>
      </c>
      <c r="C20" s="82">
        <v>302</v>
      </c>
      <c r="D20" s="82">
        <v>282</v>
      </c>
      <c r="E20" s="10">
        <v>93.377483443708613</v>
      </c>
      <c r="F20" s="82">
        <v>108</v>
      </c>
      <c r="G20" s="10">
        <v>35.76158940397351</v>
      </c>
      <c r="H20" s="82">
        <v>145</v>
      </c>
      <c r="I20" s="10">
        <v>48.013245033112582</v>
      </c>
      <c r="J20" s="82">
        <v>29</v>
      </c>
      <c r="K20" s="10">
        <v>9.6026490066225172</v>
      </c>
      <c r="L20" s="100">
        <f t="shared" si="0"/>
        <v>253</v>
      </c>
      <c r="M20" s="106">
        <f t="shared" si="1"/>
        <v>83.774834437086085</v>
      </c>
    </row>
    <row r="21" spans="1:13" s="84" customFormat="1" ht="11.25" customHeight="1">
      <c r="A21" s="83">
        <v>17</v>
      </c>
      <c r="B21" s="11" t="s">
        <v>144</v>
      </c>
      <c r="C21" s="82">
        <v>191</v>
      </c>
      <c r="D21" s="82">
        <v>168</v>
      </c>
      <c r="E21" s="10">
        <v>87.958115183246079</v>
      </c>
      <c r="F21" s="82">
        <v>83</v>
      </c>
      <c r="G21" s="10">
        <v>43.455497382198956</v>
      </c>
      <c r="H21" s="82">
        <v>75</v>
      </c>
      <c r="I21" s="10">
        <v>39.267015706806284</v>
      </c>
      <c r="J21" s="82">
        <v>10</v>
      </c>
      <c r="K21" s="10">
        <v>5.2356020942408374</v>
      </c>
      <c r="L21" s="100">
        <f t="shared" si="0"/>
        <v>158</v>
      </c>
      <c r="M21" s="106">
        <f t="shared" si="1"/>
        <v>82.722513089005233</v>
      </c>
    </row>
    <row r="22" spans="1:13" s="8" customFormat="1" ht="11.25" customHeight="1">
      <c r="A22" s="83">
        <v>18</v>
      </c>
      <c r="B22" s="11" t="s">
        <v>150</v>
      </c>
      <c r="C22" s="82">
        <v>505</v>
      </c>
      <c r="D22" s="82">
        <v>447</v>
      </c>
      <c r="E22" s="10">
        <v>88.514851485148512</v>
      </c>
      <c r="F22" s="82">
        <v>105</v>
      </c>
      <c r="G22" s="10">
        <v>20.792079207920793</v>
      </c>
      <c r="H22" s="82">
        <v>309</v>
      </c>
      <c r="I22" s="10">
        <v>61.188118811881189</v>
      </c>
      <c r="J22" s="82">
        <v>33</v>
      </c>
      <c r="K22" s="10">
        <v>6.5346534653465351</v>
      </c>
      <c r="L22" s="100">
        <f t="shared" si="0"/>
        <v>414</v>
      </c>
      <c r="M22" s="106">
        <f t="shared" si="1"/>
        <v>81.980198019801975</v>
      </c>
    </row>
    <row r="23" spans="1:13" s="8" customFormat="1" ht="11.25" customHeight="1">
      <c r="A23" s="83">
        <v>19</v>
      </c>
      <c r="B23" s="11" t="s">
        <v>181</v>
      </c>
      <c r="C23" s="82">
        <v>223</v>
      </c>
      <c r="D23" s="82">
        <v>195</v>
      </c>
      <c r="E23" s="10">
        <v>87.443946188340803</v>
      </c>
      <c r="F23" s="82">
        <v>78</v>
      </c>
      <c r="G23" s="10">
        <v>34.977578475336323</v>
      </c>
      <c r="H23" s="82">
        <v>103</v>
      </c>
      <c r="I23" s="10">
        <v>46.188340807174889</v>
      </c>
      <c r="J23" s="82">
        <v>14</v>
      </c>
      <c r="K23" s="10">
        <v>6.2780269058295968</v>
      </c>
      <c r="L23" s="100">
        <f t="shared" si="0"/>
        <v>181</v>
      </c>
      <c r="M23" s="106">
        <f t="shared" si="1"/>
        <v>81.165919282511211</v>
      </c>
    </row>
    <row r="24" spans="1:13" s="8" customFormat="1" ht="11.25" customHeight="1">
      <c r="A24" s="83">
        <v>20</v>
      </c>
      <c r="B24" s="85" t="s">
        <v>155</v>
      </c>
      <c r="C24" s="82">
        <v>201</v>
      </c>
      <c r="D24" s="82">
        <v>174</v>
      </c>
      <c r="E24" s="10">
        <v>86.567164179104466</v>
      </c>
      <c r="F24" s="82">
        <v>54</v>
      </c>
      <c r="G24" s="10">
        <v>26.865671641791046</v>
      </c>
      <c r="H24" s="82">
        <v>107</v>
      </c>
      <c r="I24" s="10">
        <v>53.233830845771145</v>
      </c>
      <c r="J24" s="82">
        <v>13</v>
      </c>
      <c r="K24" s="10">
        <v>6.467661691542288</v>
      </c>
      <c r="L24" s="100">
        <f t="shared" si="0"/>
        <v>161</v>
      </c>
      <c r="M24" s="106">
        <f t="shared" si="1"/>
        <v>80.099502487562191</v>
      </c>
    </row>
    <row r="25" spans="1:13" s="8" customFormat="1" ht="11.25" customHeight="1">
      <c r="A25" s="83">
        <v>21</v>
      </c>
      <c r="B25" s="11" t="s">
        <v>145</v>
      </c>
      <c r="C25" s="82">
        <v>226</v>
      </c>
      <c r="D25" s="82">
        <v>196</v>
      </c>
      <c r="E25" s="10">
        <v>86.725663716814154</v>
      </c>
      <c r="F25" s="82">
        <v>77</v>
      </c>
      <c r="G25" s="10">
        <v>34.070796460176986</v>
      </c>
      <c r="H25" s="82">
        <v>104</v>
      </c>
      <c r="I25" s="10">
        <v>46.017699115044245</v>
      </c>
      <c r="J25" s="82">
        <v>15</v>
      </c>
      <c r="K25" s="10">
        <v>6.6371681415929213</v>
      </c>
      <c r="L25" s="100">
        <f t="shared" si="0"/>
        <v>181</v>
      </c>
      <c r="M25" s="106">
        <f t="shared" si="1"/>
        <v>80.088495575221245</v>
      </c>
    </row>
    <row r="26" spans="1:13" s="8" customFormat="1" ht="11.25" customHeight="1">
      <c r="A26" s="83">
        <v>22</v>
      </c>
      <c r="B26" s="11" t="s">
        <v>157</v>
      </c>
      <c r="C26" s="82">
        <v>228</v>
      </c>
      <c r="D26" s="82">
        <v>197</v>
      </c>
      <c r="E26" s="10">
        <v>86.403508771929822</v>
      </c>
      <c r="F26" s="82">
        <v>83</v>
      </c>
      <c r="G26" s="10">
        <v>36.403508771929829</v>
      </c>
      <c r="H26" s="82">
        <v>99</v>
      </c>
      <c r="I26" s="10">
        <v>43.421052631578952</v>
      </c>
      <c r="J26" s="82">
        <v>15</v>
      </c>
      <c r="K26" s="10">
        <v>6.5789473684210522</v>
      </c>
      <c r="L26" s="100">
        <f t="shared" si="0"/>
        <v>182</v>
      </c>
      <c r="M26" s="106">
        <f t="shared" si="1"/>
        <v>79.824561403508781</v>
      </c>
    </row>
    <row r="27" spans="1:13" s="8" customFormat="1" ht="11.25" customHeight="1">
      <c r="A27" s="83">
        <v>23</v>
      </c>
      <c r="B27" s="11" t="s">
        <v>165</v>
      </c>
      <c r="C27" s="82">
        <v>391</v>
      </c>
      <c r="D27" s="82">
        <v>341</v>
      </c>
      <c r="E27" s="10">
        <v>87.212276214833764</v>
      </c>
      <c r="F27" s="82">
        <v>121</v>
      </c>
      <c r="G27" s="10">
        <v>30.946291560102303</v>
      </c>
      <c r="H27" s="82">
        <v>191</v>
      </c>
      <c r="I27" s="10">
        <v>48.849104859335043</v>
      </c>
      <c r="J27" s="82">
        <v>29</v>
      </c>
      <c r="K27" s="10">
        <v>7.4168797953964196</v>
      </c>
      <c r="L27" s="100">
        <f t="shared" si="0"/>
        <v>312</v>
      </c>
      <c r="M27" s="106">
        <f t="shared" si="1"/>
        <v>79.795396419437338</v>
      </c>
    </row>
    <row r="28" spans="1:13" s="8" customFormat="1" ht="11.25" customHeight="1">
      <c r="A28" s="83">
        <v>24</v>
      </c>
      <c r="B28" s="11" t="s">
        <v>194</v>
      </c>
      <c r="C28" s="82">
        <v>1791</v>
      </c>
      <c r="D28" s="82">
        <v>1547</v>
      </c>
      <c r="E28" s="10">
        <v>86.376326074818536</v>
      </c>
      <c r="F28" s="82">
        <v>504</v>
      </c>
      <c r="G28" s="10">
        <v>28.140703517587941</v>
      </c>
      <c r="H28" s="82">
        <v>918</v>
      </c>
      <c r="I28" s="10">
        <v>51.256281407035175</v>
      </c>
      <c r="J28" s="82">
        <v>125</v>
      </c>
      <c r="K28" s="10">
        <v>6.9793411501954212</v>
      </c>
      <c r="L28" s="100">
        <f t="shared" si="0"/>
        <v>1422</v>
      </c>
      <c r="M28" s="106">
        <f t="shared" si="1"/>
        <v>79.396984924623112</v>
      </c>
    </row>
    <row r="29" spans="1:13" s="8" customFormat="1" ht="11.25" customHeight="1">
      <c r="A29" s="83">
        <v>25</v>
      </c>
      <c r="B29" s="11" t="s">
        <v>178</v>
      </c>
      <c r="C29" s="82">
        <v>2414</v>
      </c>
      <c r="D29" s="82">
        <v>2051</v>
      </c>
      <c r="E29" s="10">
        <v>84.962717481358737</v>
      </c>
      <c r="F29" s="82">
        <v>935</v>
      </c>
      <c r="G29" s="10">
        <v>38.732394366197184</v>
      </c>
      <c r="H29" s="82">
        <v>979</v>
      </c>
      <c r="I29" s="10">
        <v>40.555095277547636</v>
      </c>
      <c r="J29" s="82">
        <v>137</v>
      </c>
      <c r="K29" s="10">
        <v>5.6752278376139182</v>
      </c>
      <c r="L29" s="100">
        <f t="shared" si="0"/>
        <v>1914</v>
      </c>
      <c r="M29" s="106">
        <f t="shared" si="1"/>
        <v>79.28748964374482</v>
      </c>
    </row>
    <row r="30" spans="1:13" s="8" customFormat="1" ht="11.25" customHeight="1">
      <c r="A30" s="83">
        <v>26</v>
      </c>
      <c r="B30" s="11" t="s">
        <v>163</v>
      </c>
      <c r="C30" s="82">
        <v>1090</v>
      </c>
      <c r="D30" s="82">
        <v>932</v>
      </c>
      <c r="E30" s="10">
        <v>85.504587155963307</v>
      </c>
      <c r="F30" s="82">
        <v>390</v>
      </c>
      <c r="G30" s="10">
        <v>35.779816513761467</v>
      </c>
      <c r="H30" s="82">
        <v>471</v>
      </c>
      <c r="I30" s="10">
        <v>43.211009174311926</v>
      </c>
      <c r="J30" s="82">
        <v>71</v>
      </c>
      <c r="K30" s="10">
        <v>6.5137614678899087</v>
      </c>
      <c r="L30" s="100">
        <f t="shared" si="0"/>
        <v>861</v>
      </c>
      <c r="M30" s="106">
        <f t="shared" si="1"/>
        <v>78.9908256880734</v>
      </c>
    </row>
    <row r="31" spans="1:13" s="8" customFormat="1" ht="11.25" customHeight="1">
      <c r="A31" s="83">
        <v>27</v>
      </c>
      <c r="B31" s="11" t="s">
        <v>175</v>
      </c>
      <c r="C31" s="82">
        <v>1658</v>
      </c>
      <c r="D31" s="82">
        <v>1395</v>
      </c>
      <c r="E31" s="10">
        <v>84.137515078407716</v>
      </c>
      <c r="F31" s="82">
        <v>704</v>
      </c>
      <c r="G31" s="10">
        <v>42.460796139927623</v>
      </c>
      <c r="H31" s="82">
        <v>596</v>
      </c>
      <c r="I31" s="10">
        <v>35.946924004825092</v>
      </c>
      <c r="J31" s="82">
        <v>95</v>
      </c>
      <c r="K31" s="10">
        <v>5.7297949336550058</v>
      </c>
      <c r="L31" s="100">
        <f t="shared" si="0"/>
        <v>1300</v>
      </c>
      <c r="M31" s="106">
        <f t="shared" si="1"/>
        <v>78.407720144752716</v>
      </c>
    </row>
    <row r="32" spans="1:13" s="84" customFormat="1" ht="11.25" customHeight="1">
      <c r="A32" s="83">
        <v>28</v>
      </c>
      <c r="B32" s="11" t="s">
        <v>179</v>
      </c>
      <c r="C32" s="82">
        <v>634</v>
      </c>
      <c r="D32" s="82">
        <v>567</v>
      </c>
      <c r="E32" s="10">
        <v>89.432176656151412</v>
      </c>
      <c r="F32" s="82">
        <v>222</v>
      </c>
      <c r="G32" s="10">
        <v>35.01577287066246</v>
      </c>
      <c r="H32" s="82">
        <v>275</v>
      </c>
      <c r="I32" s="10">
        <v>43.375394321766564</v>
      </c>
      <c r="J32" s="82">
        <v>70</v>
      </c>
      <c r="K32" s="10">
        <v>11.041009463722396</v>
      </c>
      <c r="L32" s="100">
        <f t="shared" si="0"/>
        <v>497</v>
      </c>
      <c r="M32" s="106">
        <f t="shared" si="1"/>
        <v>78.391167192429023</v>
      </c>
    </row>
    <row r="33" spans="1:13" s="8" customFormat="1" ht="11.25" customHeight="1">
      <c r="A33" s="83">
        <v>29</v>
      </c>
      <c r="B33" s="11" t="s">
        <v>182</v>
      </c>
      <c r="C33" s="82">
        <v>1326</v>
      </c>
      <c r="D33" s="82">
        <v>1134</v>
      </c>
      <c r="E33" s="10">
        <v>85.520361990950221</v>
      </c>
      <c r="F33" s="82">
        <v>501</v>
      </c>
      <c r="G33" s="10">
        <v>37.782805429864254</v>
      </c>
      <c r="H33" s="82">
        <v>536</v>
      </c>
      <c r="I33" s="10">
        <v>40.42232277526395</v>
      </c>
      <c r="J33" s="82">
        <v>97</v>
      </c>
      <c r="K33" s="10">
        <v>7.3152337858220218</v>
      </c>
      <c r="L33" s="100">
        <f t="shared" si="0"/>
        <v>1037</v>
      </c>
      <c r="M33" s="106">
        <f t="shared" si="1"/>
        <v>78.205128205128204</v>
      </c>
    </row>
    <row r="34" spans="1:13" s="8" customFormat="1" ht="11.25" customHeight="1">
      <c r="A34" s="83">
        <v>30</v>
      </c>
      <c r="B34" s="11" t="s">
        <v>186</v>
      </c>
      <c r="C34" s="82">
        <v>445</v>
      </c>
      <c r="D34" s="82">
        <v>390</v>
      </c>
      <c r="E34" s="10">
        <v>87.640449438202253</v>
      </c>
      <c r="F34" s="82">
        <v>176</v>
      </c>
      <c r="G34" s="10">
        <v>39.550561797752806</v>
      </c>
      <c r="H34" s="82">
        <v>171</v>
      </c>
      <c r="I34" s="10">
        <v>38.426966292134829</v>
      </c>
      <c r="J34" s="82">
        <v>43</v>
      </c>
      <c r="K34" s="10">
        <v>9.6629213483146064</v>
      </c>
      <c r="L34" s="100">
        <f t="shared" si="0"/>
        <v>347</v>
      </c>
      <c r="M34" s="106">
        <f t="shared" si="1"/>
        <v>77.977528089887642</v>
      </c>
    </row>
    <row r="35" spans="1:13" s="8" customFormat="1" ht="11.25" customHeight="1">
      <c r="A35" s="83">
        <v>31</v>
      </c>
      <c r="B35" s="11" t="s">
        <v>183</v>
      </c>
      <c r="C35" s="82">
        <v>527</v>
      </c>
      <c r="D35" s="82">
        <v>461</v>
      </c>
      <c r="E35" s="10">
        <v>87.476280834914604</v>
      </c>
      <c r="F35" s="82">
        <v>220</v>
      </c>
      <c r="G35" s="10">
        <v>41.745730550284634</v>
      </c>
      <c r="H35" s="82">
        <v>188</v>
      </c>
      <c r="I35" s="10">
        <v>35.673624288425046</v>
      </c>
      <c r="J35" s="82">
        <v>53</v>
      </c>
      <c r="K35" s="10">
        <v>10.056925996204933</v>
      </c>
      <c r="L35" s="100">
        <f t="shared" si="0"/>
        <v>408</v>
      </c>
      <c r="M35" s="106">
        <f t="shared" si="1"/>
        <v>77.41935483870968</v>
      </c>
    </row>
    <row r="36" spans="1:13" s="8" customFormat="1" ht="11.25" customHeight="1">
      <c r="A36" s="83">
        <v>32</v>
      </c>
      <c r="B36" s="11" t="s">
        <v>180</v>
      </c>
      <c r="C36" s="82">
        <v>298</v>
      </c>
      <c r="D36" s="82">
        <v>264</v>
      </c>
      <c r="E36" s="10">
        <v>88.590604026845639</v>
      </c>
      <c r="F36" s="82">
        <v>117</v>
      </c>
      <c r="G36" s="10">
        <v>39.261744966442954</v>
      </c>
      <c r="H36" s="82">
        <v>113</v>
      </c>
      <c r="I36" s="10">
        <v>37.919463087248324</v>
      </c>
      <c r="J36" s="82">
        <v>34</v>
      </c>
      <c r="K36" s="10">
        <v>11.409395973154362</v>
      </c>
      <c r="L36" s="100">
        <f t="shared" si="0"/>
        <v>230</v>
      </c>
      <c r="M36" s="106">
        <f t="shared" si="1"/>
        <v>77.181208053691279</v>
      </c>
    </row>
    <row r="37" spans="1:13" s="8" customFormat="1" ht="11.25" customHeight="1">
      <c r="A37" s="83">
        <v>33</v>
      </c>
      <c r="B37" s="11" t="s">
        <v>193</v>
      </c>
      <c r="C37" s="82">
        <v>1343</v>
      </c>
      <c r="D37" s="82">
        <v>1100</v>
      </c>
      <c r="E37" s="10">
        <v>81.906180193596427</v>
      </c>
      <c r="F37" s="82">
        <v>340</v>
      </c>
      <c r="G37" s="10">
        <v>25.316455696202532</v>
      </c>
      <c r="H37" s="82">
        <v>695</v>
      </c>
      <c r="I37" s="10">
        <v>51.749813849590467</v>
      </c>
      <c r="J37" s="82">
        <v>65</v>
      </c>
      <c r="K37" s="10">
        <v>4.8399106478034248</v>
      </c>
      <c r="L37" s="100">
        <f t="shared" si="0"/>
        <v>1035</v>
      </c>
      <c r="M37" s="106">
        <f t="shared" si="1"/>
        <v>77.066269545792991</v>
      </c>
    </row>
    <row r="38" spans="1:13" s="8" customFormat="1" ht="11.25" customHeight="1">
      <c r="A38" s="83">
        <v>34</v>
      </c>
      <c r="B38" s="11" t="s">
        <v>191</v>
      </c>
      <c r="C38" s="82">
        <v>1471</v>
      </c>
      <c r="D38" s="82">
        <v>1241</v>
      </c>
      <c r="E38" s="10">
        <v>84.36437797416724</v>
      </c>
      <c r="F38" s="82">
        <v>449</v>
      </c>
      <c r="G38" s="10">
        <v>30.52345343303875</v>
      </c>
      <c r="H38" s="82">
        <v>684</v>
      </c>
      <c r="I38" s="10">
        <v>46.498980285520055</v>
      </c>
      <c r="J38" s="82">
        <v>108</v>
      </c>
      <c r="K38" s="10">
        <v>7.3419442556084293</v>
      </c>
      <c r="L38" s="100">
        <f t="shared" si="0"/>
        <v>1133</v>
      </c>
      <c r="M38" s="106">
        <f t="shared" si="1"/>
        <v>77.022433718558801</v>
      </c>
    </row>
    <row r="39" spans="1:13" s="8" customFormat="1" ht="11.25" customHeight="1">
      <c r="A39" s="83"/>
      <c r="B39" s="105" t="s">
        <v>213</v>
      </c>
      <c r="C39" s="82"/>
      <c r="D39" s="82"/>
      <c r="E39" s="10"/>
      <c r="F39" s="82"/>
      <c r="G39" s="10"/>
      <c r="H39" s="82"/>
      <c r="I39" s="10"/>
      <c r="J39" s="82"/>
      <c r="K39" s="10"/>
      <c r="L39" s="100"/>
      <c r="M39" s="106">
        <v>76.900000000000006</v>
      </c>
    </row>
    <row r="40" spans="1:13" s="8" customFormat="1" ht="11.25" customHeight="1">
      <c r="A40" s="83">
        <v>35</v>
      </c>
      <c r="B40" s="11" t="s">
        <v>177</v>
      </c>
      <c r="C40" s="82">
        <v>1087</v>
      </c>
      <c r="D40" s="82">
        <v>927</v>
      </c>
      <c r="E40" s="10">
        <v>85.280588776448937</v>
      </c>
      <c r="F40" s="82">
        <v>380</v>
      </c>
      <c r="G40" s="10">
        <v>34.958601655933762</v>
      </c>
      <c r="H40" s="82">
        <v>455</v>
      </c>
      <c r="I40" s="10">
        <v>41.858325666973322</v>
      </c>
      <c r="J40" s="82">
        <v>92</v>
      </c>
      <c r="K40" s="10">
        <v>8.4636614535418584</v>
      </c>
      <c r="L40" s="100">
        <f t="shared" ref="L40:L65" si="2">F40+H40</f>
        <v>835</v>
      </c>
      <c r="M40" s="106">
        <f t="shared" ref="M40:M65" si="3">L40/C40*100</f>
        <v>76.816927322907077</v>
      </c>
    </row>
    <row r="41" spans="1:13" s="8" customFormat="1" ht="11.25" customHeight="1">
      <c r="A41" s="83">
        <v>36</v>
      </c>
      <c r="B41" s="11" t="s">
        <v>148</v>
      </c>
      <c r="C41" s="82">
        <v>232</v>
      </c>
      <c r="D41" s="82">
        <v>207</v>
      </c>
      <c r="E41" s="10">
        <v>89.224137931034491</v>
      </c>
      <c r="F41" s="82">
        <v>51</v>
      </c>
      <c r="G41" s="10">
        <v>21.982758620689655</v>
      </c>
      <c r="H41" s="82">
        <v>127</v>
      </c>
      <c r="I41" s="10">
        <v>54.741379310344826</v>
      </c>
      <c r="J41" s="82">
        <v>29</v>
      </c>
      <c r="K41" s="10">
        <v>12.5</v>
      </c>
      <c r="L41" s="100">
        <f t="shared" si="2"/>
        <v>178</v>
      </c>
      <c r="M41" s="106">
        <f t="shared" si="3"/>
        <v>76.724137931034491</v>
      </c>
    </row>
    <row r="42" spans="1:13" s="8" customFormat="1" ht="11.25" customHeight="1">
      <c r="A42" s="83">
        <v>37</v>
      </c>
      <c r="B42" s="11" t="s">
        <v>185</v>
      </c>
      <c r="C42" s="82">
        <v>240</v>
      </c>
      <c r="D42" s="82">
        <v>204</v>
      </c>
      <c r="E42" s="10">
        <v>85</v>
      </c>
      <c r="F42" s="82">
        <v>91</v>
      </c>
      <c r="G42" s="10">
        <v>37.916666666666664</v>
      </c>
      <c r="H42" s="82">
        <v>93</v>
      </c>
      <c r="I42" s="10">
        <v>38.75</v>
      </c>
      <c r="J42" s="82">
        <v>20</v>
      </c>
      <c r="K42" s="10">
        <v>8.3333333333333321</v>
      </c>
      <c r="L42" s="100">
        <f t="shared" si="2"/>
        <v>184</v>
      </c>
      <c r="M42" s="106">
        <f t="shared" si="3"/>
        <v>76.666666666666671</v>
      </c>
    </row>
    <row r="43" spans="1:13" s="8" customFormat="1" ht="11.25" customHeight="1">
      <c r="A43" s="83">
        <v>38</v>
      </c>
      <c r="B43" s="11" t="s">
        <v>162</v>
      </c>
      <c r="C43" s="82">
        <v>475</v>
      </c>
      <c r="D43" s="82">
        <v>400</v>
      </c>
      <c r="E43" s="10">
        <v>84.210526315789465</v>
      </c>
      <c r="F43" s="82">
        <v>135</v>
      </c>
      <c r="G43" s="10">
        <v>28.421052631578945</v>
      </c>
      <c r="H43" s="82">
        <v>226</v>
      </c>
      <c r="I43" s="10">
        <v>47.578947368421055</v>
      </c>
      <c r="J43" s="82">
        <v>39</v>
      </c>
      <c r="K43" s="10">
        <v>8.2105263157894743</v>
      </c>
      <c r="L43" s="100">
        <f t="shared" si="2"/>
        <v>361</v>
      </c>
      <c r="M43" s="106">
        <f t="shared" si="3"/>
        <v>76</v>
      </c>
    </row>
    <row r="44" spans="1:13" s="8" customFormat="1" ht="11.25" customHeight="1">
      <c r="A44" s="83">
        <v>39</v>
      </c>
      <c r="B44" s="11" t="s">
        <v>171</v>
      </c>
      <c r="C44" s="82">
        <v>236</v>
      </c>
      <c r="D44" s="82">
        <v>202</v>
      </c>
      <c r="E44" s="10">
        <v>85.593220338983059</v>
      </c>
      <c r="F44" s="82">
        <v>71</v>
      </c>
      <c r="G44" s="10">
        <v>30.084745762711862</v>
      </c>
      <c r="H44" s="82">
        <v>108</v>
      </c>
      <c r="I44" s="10">
        <v>45.762711864406782</v>
      </c>
      <c r="J44" s="82">
        <v>23</v>
      </c>
      <c r="K44" s="10">
        <v>9.7457627118644066</v>
      </c>
      <c r="L44" s="100">
        <f t="shared" si="2"/>
        <v>179</v>
      </c>
      <c r="M44" s="106">
        <f t="shared" si="3"/>
        <v>75.847457627118644</v>
      </c>
    </row>
    <row r="45" spans="1:13" s="8" customFormat="1" ht="11.25" customHeight="1">
      <c r="A45" s="83">
        <v>40</v>
      </c>
      <c r="B45" s="11" t="s">
        <v>141</v>
      </c>
      <c r="C45" s="82">
        <v>771</v>
      </c>
      <c r="D45" s="82">
        <v>605</v>
      </c>
      <c r="E45" s="10">
        <v>78.469520103761354</v>
      </c>
      <c r="F45" s="82">
        <v>163</v>
      </c>
      <c r="G45" s="10">
        <v>21.141374837872892</v>
      </c>
      <c r="H45" s="82">
        <v>419</v>
      </c>
      <c r="I45" s="10">
        <v>54.345006485084305</v>
      </c>
      <c r="J45" s="82">
        <v>23</v>
      </c>
      <c r="K45" s="10">
        <v>2.9831387808041505</v>
      </c>
      <c r="L45" s="100">
        <f t="shared" si="2"/>
        <v>582</v>
      </c>
      <c r="M45" s="106">
        <f t="shared" si="3"/>
        <v>75.4863813229572</v>
      </c>
    </row>
    <row r="46" spans="1:13" s="8" customFormat="1" ht="11.25" customHeight="1">
      <c r="A46" s="83">
        <v>41</v>
      </c>
      <c r="B46" s="11" t="s">
        <v>166</v>
      </c>
      <c r="C46" s="82">
        <v>352</v>
      </c>
      <c r="D46" s="82">
        <v>285</v>
      </c>
      <c r="E46" s="10">
        <v>80.965909090909093</v>
      </c>
      <c r="F46" s="82">
        <v>120</v>
      </c>
      <c r="G46" s="10">
        <v>34.090909090909086</v>
      </c>
      <c r="H46" s="82">
        <v>145</v>
      </c>
      <c r="I46" s="10">
        <v>41.19318181818182</v>
      </c>
      <c r="J46" s="82">
        <v>20</v>
      </c>
      <c r="K46" s="10">
        <v>5.6818181818181817</v>
      </c>
      <c r="L46" s="100">
        <f t="shared" si="2"/>
        <v>265</v>
      </c>
      <c r="M46" s="106">
        <f t="shared" si="3"/>
        <v>75.284090909090907</v>
      </c>
    </row>
    <row r="47" spans="1:13" s="8" customFormat="1" ht="11.25" customHeight="1">
      <c r="A47" s="83">
        <v>42</v>
      </c>
      <c r="B47" s="11" t="s">
        <v>305</v>
      </c>
      <c r="C47" s="82">
        <v>2909</v>
      </c>
      <c r="D47" s="82">
        <v>2427</v>
      </c>
      <c r="E47" s="10">
        <v>83.430732210381578</v>
      </c>
      <c r="F47" s="82">
        <v>808</v>
      </c>
      <c r="G47" s="10">
        <v>27.775867995874869</v>
      </c>
      <c r="H47" s="82">
        <v>1378</v>
      </c>
      <c r="I47" s="10">
        <v>47.370230319697491</v>
      </c>
      <c r="J47" s="82">
        <v>241</v>
      </c>
      <c r="K47" s="10">
        <v>8.2846338948092129</v>
      </c>
      <c r="L47" s="100">
        <f t="shared" si="2"/>
        <v>2186</v>
      </c>
      <c r="M47" s="106">
        <f t="shared" si="3"/>
        <v>75.14609831557236</v>
      </c>
    </row>
    <row r="48" spans="1:13" s="8" customFormat="1" ht="11.25" customHeight="1">
      <c r="A48" s="83">
        <v>43</v>
      </c>
      <c r="B48" s="11" t="s">
        <v>146</v>
      </c>
      <c r="C48" s="82">
        <v>165</v>
      </c>
      <c r="D48" s="82">
        <v>134</v>
      </c>
      <c r="E48" s="10">
        <v>81.212121212121218</v>
      </c>
      <c r="F48" s="82">
        <v>25</v>
      </c>
      <c r="G48" s="10">
        <v>15.151515151515152</v>
      </c>
      <c r="H48" s="82">
        <v>98</v>
      </c>
      <c r="I48" s="10">
        <v>59.393939393939398</v>
      </c>
      <c r="J48" s="82">
        <v>11</v>
      </c>
      <c r="K48" s="10">
        <v>6.666666666666667</v>
      </c>
      <c r="L48" s="100">
        <f t="shared" si="2"/>
        <v>123</v>
      </c>
      <c r="M48" s="106">
        <f t="shared" si="3"/>
        <v>74.545454545454547</v>
      </c>
    </row>
    <row r="49" spans="1:13" s="8" customFormat="1" ht="11.25" customHeight="1">
      <c r="A49" s="83">
        <v>44</v>
      </c>
      <c r="B49" s="11" t="s">
        <v>170</v>
      </c>
      <c r="C49" s="82">
        <v>110</v>
      </c>
      <c r="D49" s="82">
        <v>98</v>
      </c>
      <c r="E49" s="10">
        <v>89.090909090909093</v>
      </c>
      <c r="F49" s="82">
        <v>23</v>
      </c>
      <c r="G49" s="10">
        <v>20.909090909090907</v>
      </c>
      <c r="H49" s="82">
        <v>59</v>
      </c>
      <c r="I49" s="10">
        <v>53.63636363636364</v>
      </c>
      <c r="J49" s="82">
        <v>16</v>
      </c>
      <c r="K49" s="10">
        <v>14.545454545454545</v>
      </c>
      <c r="L49" s="100">
        <f t="shared" si="2"/>
        <v>82</v>
      </c>
      <c r="M49" s="106">
        <f t="shared" si="3"/>
        <v>74.545454545454547</v>
      </c>
    </row>
    <row r="50" spans="1:13" s="38" customFormat="1" ht="11.25" customHeight="1">
      <c r="A50" s="83">
        <v>45</v>
      </c>
      <c r="B50" s="11" t="s">
        <v>190</v>
      </c>
      <c r="C50" s="82">
        <v>1428</v>
      </c>
      <c r="D50" s="82">
        <v>1180</v>
      </c>
      <c r="E50" s="10">
        <v>82.633053221288506</v>
      </c>
      <c r="F50" s="82">
        <v>403</v>
      </c>
      <c r="G50" s="10">
        <v>28.221288515406162</v>
      </c>
      <c r="H50" s="82">
        <v>661</v>
      </c>
      <c r="I50" s="10">
        <v>46.288515406162468</v>
      </c>
      <c r="J50" s="82">
        <v>116</v>
      </c>
      <c r="K50" s="10">
        <v>8.1232492997198875</v>
      </c>
      <c r="L50" s="100">
        <f t="shared" si="2"/>
        <v>1064</v>
      </c>
      <c r="M50" s="106">
        <f t="shared" si="3"/>
        <v>74.509803921568633</v>
      </c>
    </row>
    <row r="51" spans="1:13" s="38" customFormat="1" ht="11.25" customHeight="1">
      <c r="A51" s="83">
        <v>46</v>
      </c>
      <c r="B51" s="11" t="s">
        <v>143</v>
      </c>
      <c r="C51" s="82">
        <v>146</v>
      </c>
      <c r="D51" s="82">
        <v>126</v>
      </c>
      <c r="E51" s="10">
        <v>86.301369863013704</v>
      </c>
      <c r="F51" s="82">
        <v>22</v>
      </c>
      <c r="G51" s="10">
        <v>15.068493150684931</v>
      </c>
      <c r="H51" s="82">
        <v>86</v>
      </c>
      <c r="I51" s="10">
        <v>58.904109589041099</v>
      </c>
      <c r="J51" s="82">
        <v>18</v>
      </c>
      <c r="K51" s="10">
        <v>12.328767123287671</v>
      </c>
      <c r="L51" s="100">
        <f t="shared" si="2"/>
        <v>108</v>
      </c>
      <c r="M51" s="106">
        <f t="shared" si="3"/>
        <v>73.972602739726028</v>
      </c>
    </row>
    <row r="52" spans="1:13" s="8" customFormat="1" ht="11.25" customHeight="1">
      <c r="A52" s="83">
        <v>47</v>
      </c>
      <c r="B52" s="11" t="s">
        <v>224</v>
      </c>
      <c r="C52" s="82">
        <v>157</v>
      </c>
      <c r="D52" s="82">
        <v>121</v>
      </c>
      <c r="E52" s="10">
        <v>77.070063694267517</v>
      </c>
      <c r="F52" s="82">
        <v>47</v>
      </c>
      <c r="G52" s="10">
        <v>29.936305732484076</v>
      </c>
      <c r="H52" s="82">
        <v>69</v>
      </c>
      <c r="I52" s="10">
        <v>43.949044585987259</v>
      </c>
      <c r="J52" s="82">
        <v>5</v>
      </c>
      <c r="K52" s="10">
        <v>3.1847133757961785</v>
      </c>
      <c r="L52" s="100">
        <f t="shared" si="2"/>
        <v>116</v>
      </c>
      <c r="M52" s="106">
        <f t="shared" si="3"/>
        <v>73.885350318471339</v>
      </c>
    </row>
    <row r="53" spans="1:13" s="8" customFormat="1" ht="11.25" customHeight="1">
      <c r="A53" s="83">
        <v>48</v>
      </c>
      <c r="B53" s="11" t="s">
        <v>176</v>
      </c>
      <c r="C53" s="82">
        <v>1599</v>
      </c>
      <c r="D53" s="82">
        <v>1310</v>
      </c>
      <c r="E53" s="10">
        <v>81.92620387742339</v>
      </c>
      <c r="F53" s="82">
        <v>435</v>
      </c>
      <c r="G53" s="10">
        <v>27.204502814258912</v>
      </c>
      <c r="H53" s="82">
        <v>731</v>
      </c>
      <c r="I53" s="10">
        <v>45.716072545340836</v>
      </c>
      <c r="J53" s="82">
        <v>144</v>
      </c>
      <c r="K53" s="10">
        <v>9.0056285178236397</v>
      </c>
      <c r="L53" s="100">
        <f t="shared" si="2"/>
        <v>1166</v>
      </c>
      <c r="M53" s="106">
        <f t="shared" si="3"/>
        <v>72.920575359599752</v>
      </c>
    </row>
    <row r="54" spans="1:13" s="84" customFormat="1" ht="11.25" customHeight="1">
      <c r="A54" s="83">
        <v>49</v>
      </c>
      <c r="B54" s="11" t="s">
        <v>140</v>
      </c>
      <c r="C54" s="82">
        <v>938</v>
      </c>
      <c r="D54" s="82">
        <v>783</v>
      </c>
      <c r="E54" s="10">
        <v>83.475479744136464</v>
      </c>
      <c r="F54" s="82">
        <v>234</v>
      </c>
      <c r="G54" s="10">
        <v>24.946695095948826</v>
      </c>
      <c r="H54" s="82">
        <v>438</v>
      </c>
      <c r="I54" s="10">
        <v>46.695095948827294</v>
      </c>
      <c r="J54" s="82">
        <v>111</v>
      </c>
      <c r="K54" s="10">
        <v>11.833688699360341</v>
      </c>
      <c r="L54" s="130">
        <f t="shared" si="2"/>
        <v>672</v>
      </c>
      <c r="M54" s="132">
        <f t="shared" si="3"/>
        <v>71.641791044776113</v>
      </c>
    </row>
    <row r="55" spans="1:13" s="84" customFormat="1" ht="11.25" customHeight="1">
      <c r="A55" s="83">
        <v>50</v>
      </c>
      <c r="B55" s="11" t="s">
        <v>189</v>
      </c>
      <c r="C55" s="82">
        <v>1526</v>
      </c>
      <c r="D55" s="82">
        <v>1254</v>
      </c>
      <c r="E55" s="10">
        <v>82.175622542595022</v>
      </c>
      <c r="F55" s="82">
        <v>430</v>
      </c>
      <c r="G55" s="10">
        <v>28.178243774574053</v>
      </c>
      <c r="H55" s="82">
        <v>651</v>
      </c>
      <c r="I55" s="10">
        <v>42.660550458715598</v>
      </c>
      <c r="J55" s="82">
        <v>173</v>
      </c>
      <c r="K55" s="10">
        <v>11.336828309305373</v>
      </c>
      <c r="L55" s="100">
        <f t="shared" si="2"/>
        <v>1081</v>
      </c>
      <c r="M55" s="106">
        <f t="shared" si="3"/>
        <v>70.838794233289647</v>
      </c>
    </row>
    <row r="56" spans="1:13" s="8" customFormat="1" ht="11.25" customHeight="1">
      <c r="A56" s="83">
        <v>51</v>
      </c>
      <c r="B56" s="85" t="s">
        <v>188</v>
      </c>
      <c r="C56" s="82">
        <v>1471</v>
      </c>
      <c r="D56" s="82">
        <v>1194</v>
      </c>
      <c r="E56" s="10">
        <v>81.169272603670976</v>
      </c>
      <c r="F56" s="82">
        <v>443</v>
      </c>
      <c r="G56" s="10">
        <v>30.115567641060505</v>
      </c>
      <c r="H56" s="82">
        <v>592</v>
      </c>
      <c r="I56" s="10">
        <v>40.244731475186946</v>
      </c>
      <c r="J56" s="82">
        <v>159</v>
      </c>
      <c r="K56" s="10">
        <v>10.808973487423522</v>
      </c>
      <c r="L56" s="100">
        <f t="shared" si="2"/>
        <v>1035</v>
      </c>
      <c r="M56" s="106">
        <f t="shared" si="3"/>
        <v>70.360299116247447</v>
      </c>
    </row>
    <row r="57" spans="1:13" s="131" customFormat="1" ht="11.25" customHeight="1">
      <c r="A57" s="83">
        <v>52</v>
      </c>
      <c r="B57" s="11" t="s">
        <v>142</v>
      </c>
      <c r="C57" s="82">
        <v>172</v>
      </c>
      <c r="D57" s="82">
        <v>149</v>
      </c>
      <c r="E57" s="10">
        <v>86.627906976744185</v>
      </c>
      <c r="F57" s="82">
        <v>13</v>
      </c>
      <c r="G57" s="10">
        <v>7.5581395348837201</v>
      </c>
      <c r="H57" s="82">
        <v>108</v>
      </c>
      <c r="I57" s="10">
        <v>62.790697674418603</v>
      </c>
      <c r="J57" s="82">
        <v>28</v>
      </c>
      <c r="K57" s="10">
        <v>16.279069767441861</v>
      </c>
      <c r="L57" s="100">
        <f t="shared" si="2"/>
        <v>121</v>
      </c>
      <c r="M57" s="106">
        <f t="shared" si="3"/>
        <v>70.348837209302332</v>
      </c>
    </row>
    <row r="58" spans="1:13" s="8" customFormat="1" ht="11.25" customHeight="1">
      <c r="A58" s="83">
        <v>53</v>
      </c>
      <c r="B58" s="11" t="s">
        <v>160</v>
      </c>
      <c r="C58" s="82">
        <v>1582</v>
      </c>
      <c r="D58" s="82">
        <v>1193</v>
      </c>
      <c r="E58" s="10">
        <v>75.410872313527179</v>
      </c>
      <c r="F58" s="82">
        <v>407</v>
      </c>
      <c r="G58" s="10">
        <v>25.726927939317317</v>
      </c>
      <c r="H58" s="82">
        <v>688</v>
      </c>
      <c r="I58" s="10">
        <v>43.489254108723138</v>
      </c>
      <c r="J58" s="82">
        <v>98</v>
      </c>
      <c r="K58" s="10">
        <v>6.1946902654867255</v>
      </c>
      <c r="L58" s="100">
        <f t="shared" si="2"/>
        <v>1095</v>
      </c>
      <c r="M58" s="106">
        <f t="shared" si="3"/>
        <v>69.216182048040451</v>
      </c>
    </row>
    <row r="59" spans="1:13" s="84" customFormat="1" ht="11.25" customHeight="1">
      <c r="A59" s="83">
        <v>54</v>
      </c>
      <c r="B59" s="11" t="s">
        <v>192</v>
      </c>
      <c r="C59" s="82">
        <v>1478</v>
      </c>
      <c r="D59" s="82">
        <v>1160</v>
      </c>
      <c r="E59" s="10">
        <v>78.484438430311229</v>
      </c>
      <c r="F59" s="82">
        <v>371</v>
      </c>
      <c r="G59" s="10">
        <v>25.10148849797023</v>
      </c>
      <c r="H59" s="82">
        <v>646</v>
      </c>
      <c r="I59" s="10">
        <v>43.707713125845736</v>
      </c>
      <c r="J59" s="82">
        <v>143</v>
      </c>
      <c r="K59" s="10">
        <v>9.6752368064952634</v>
      </c>
      <c r="L59" s="100">
        <f t="shared" si="2"/>
        <v>1017</v>
      </c>
      <c r="M59" s="106">
        <f t="shared" si="3"/>
        <v>68.809201623815966</v>
      </c>
    </row>
    <row r="60" spans="1:13" s="38" customFormat="1" ht="11.25" customHeight="1">
      <c r="A60" s="83">
        <v>55</v>
      </c>
      <c r="B60" s="11" t="s">
        <v>154</v>
      </c>
      <c r="C60" s="82">
        <v>294</v>
      </c>
      <c r="D60" s="82">
        <v>242</v>
      </c>
      <c r="E60" s="10">
        <v>82.312925170068027</v>
      </c>
      <c r="F60" s="82">
        <v>91</v>
      </c>
      <c r="G60" s="10">
        <v>30.952380952380953</v>
      </c>
      <c r="H60" s="82">
        <v>110</v>
      </c>
      <c r="I60" s="10">
        <v>37.414965986394563</v>
      </c>
      <c r="J60" s="82">
        <v>41</v>
      </c>
      <c r="K60" s="10">
        <v>13.945578231292515</v>
      </c>
      <c r="L60" s="100">
        <f t="shared" si="2"/>
        <v>201</v>
      </c>
      <c r="M60" s="106">
        <f t="shared" si="3"/>
        <v>68.367346938775512</v>
      </c>
    </row>
    <row r="61" spans="1:13" s="38" customFormat="1" ht="11.25" customHeight="1">
      <c r="A61" s="83">
        <v>56</v>
      </c>
      <c r="B61" s="85" t="s">
        <v>187</v>
      </c>
      <c r="C61" s="82">
        <v>88</v>
      </c>
      <c r="D61" s="82">
        <v>82</v>
      </c>
      <c r="E61" s="10">
        <v>93.181818181818173</v>
      </c>
      <c r="F61" s="82">
        <v>30</v>
      </c>
      <c r="G61" s="10">
        <v>34.090909090909086</v>
      </c>
      <c r="H61" s="82">
        <v>30</v>
      </c>
      <c r="I61" s="10">
        <v>34.090909090909086</v>
      </c>
      <c r="J61" s="82">
        <v>22</v>
      </c>
      <c r="K61" s="10">
        <v>25</v>
      </c>
      <c r="L61" s="100">
        <f t="shared" si="2"/>
        <v>60</v>
      </c>
      <c r="M61" s="106">
        <f t="shared" si="3"/>
        <v>68.181818181818173</v>
      </c>
    </row>
    <row r="62" spans="1:13" s="38" customFormat="1" ht="11.25" customHeight="1">
      <c r="A62" s="83">
        <v>57</v>
      </c>
      <c r="B62" s="11" t="s">
        <v>156</v>
      </c>
      <c r="C62" s="82">
        <v>133</v>
      </c>
      <c r="D62" s="82">
        <v>119</v>
      </c>
      <c r="E62" s="10">
        <v>89.473684210526315</v>
      </c>
      <c r="F62" s="82">
        <v>40</v>
      </c>
      <c r="G62" s="10">
        <v>30.075187969924812</v>
      </c>
      <c r="H62" s="82">
        <v>49</v>
      </c>
      <c r="I62" s="10">
        <v>36.84210526315789</v>
      </c>
      <c r="J62" s="82">
        <v>30</v>
      </c>
      <c r="K62" s="10">
        <v>22.556390977443609</v>
      </c>
      <c r="L62" s="100">
        <f t="shared" si="2"/>
        <v>89</v>
      </c>
      <c r="M62" s="106">
        <f t="shared" si="3"/>
        <v>66.917293233082702</v>
      </c>
    </row>
    <row r="63" spans="1:13" s="38" customFormat="1" ht="11.25" customHeight="1">
      <c r="A63" s="83">
        <v>58</v>
      </c>
      <c r="B63" s="11" t="s">
        <v>151</v>
      </c>
      <c r="C63" s="82">
        <v>299</v>
      </c>
      <c r="D63" s="82">
        <v>253</v>
      </c>
      <c r="E63" s="10">
        <v>84.615384615384613</v>
      </c>
      <c r="F63" s="82">
        <v>84</v>
      </c>
      <c r="G63" s="10">
        <v>28.093645484949832</v>
      </c>
      <c r="H63" s="82">
        <v>112</v>
      </c>
      <c r="I63" s="10">
        <v>37.458193979933107</v>
      </c>
      <c r="J63" s="82">
        <v>57</v>
      </c>
      <c r="K63" s="10">
        <v>19.063545150501675</v>
      </c>
      <c r="L63" s="100">
        <f t="shared" si="2"/>
        <v>196</v>
      </c>
      <c r="M63" s="106">
        <f t="shared" si="3"/>
        <v>65.551839464882946</v>
      </c>
    </row>
    <row r="64" spans="1:13" s="8" customFormat="1" ht="11.25" customHeight="1">
      <c r="A64" s="83">
        <v>59</v>
      </c>
      <c r="B64" s="11" t="s">
        <v>235</v>
      </c>
      <c r="C64" s="82">
        <v>210</v>
      </c>
      <c r="D64" s="82">
        <v>175</v>
      </c>
      <c r="E64" s="10">
        <v>83.333333333333343</v>
      </c>
      <c r="F64" s="82">
        <v>53</v>
      </c>
      <c r="G64" s="10">
        <v>25.238095238095237</v>
      </c>
      <c r="H64" s="82">
        <v>84</v>
      </c>
      <c r="I64" s="10">
        <v>40</v>
      </c>
      <c r="J64" s="82">
        <v>38</v>
      </c>
      <c r="K64" s="10">
        <v>18.095238095238095</v>
      </c>
      <c r="L64" s="100">
        <f t="shared" si="2"/>
        <v>137</v>
      </c>
      <c r="M64" s="106">
        <f t="shared" si="3"/>
        <v>65.238095238095241</v>
      </c>
    </row>
    <row r="65" spans="1:13" s="8" customFormat="1" ht="11.25" customHeight="1">
      <c r="A65" s="222" t="s">
        <v>195</v>
      </c>
      <c r="B65" s="223"/>
      <c r="C65" s="48">
        <f>SUM(C5:C64)</f>
        <v>37636</v>
      </c>
      <c r="D65" s="48">
        <f>SUM(D5:D64)</f>
        <v>31896</v>
      </c>
      <c r="E65" s="12">
        <f>D65/C65*100</f>
        <v>84.748644914443616</v>
      </c>
      <c r="F65" s="48">
        <f>SUM(F5:F64)</f>
        <v>11438</v>
      </c>
      <c r="G65" s="12">
        <f>F65/C65*100</f>
        <v>30.391114889998939</v>
      </c>
      <c r="H65" s="48">
        <f>SUM(H5:H64)</f>
        <v>17522</v>
      </c>
      <c r="I65" s="12">
        <f>H65/C65*100</f>
        <v>46.556488468487615</v>
      </c>
      <c r="J65" s="48">
        <f>SUM(J5:J64)</f>
        <v>2936</v>
      </c>
      <c r="K65" s="12">
        <f>J65/C65*100</f>
        <v>7.8010415559570623</v>
      </c>
      <c r="L65" s="107">
        <f t="shared" si="2"/>
        <v>28960</v>
      </c>
      <c r="M65" s="106">
        <f t="shared" si="3"/>
        <v>76.94760335848656</v>
      </c>
    </row>
    <row r="67" spans="1:13">
      <c r="B67" s="224" t="s">
        <v>313</v>
      </c>
      <c r="C67" s="224"/>
      <c r="D67" s="224"/>
      <c r="E67" s="224"/>
      <c r="F67" s="224"/>
      <c r="G67" s="224"/>
      <c r="H67" s="224"/>
      <c r="I67" s="224"/>
      <c r="J67" s="224"/>
      <c r="K67" s="224"/>
    </row>
  </sheetData>
  <mergeCells count="12">
    <mergeCell ref="A65:B65"/>
    <mergeCell ref="J3:K3"/>
    <mergeCell ref="B67:K67"/>
    <mergeCell ref="L2:M3"/>
    <mergeCell ref="A1:M1"/>
    <mergeCell ref="A2:A4"/>
    <mergeCell ref="B2:B4"/>
    <mergeCell ref="C2:C4"/>
    <mergeCell ref="D2:E3"/>
    <mergeCell ref="F2:K2"/>
    <mergeCell ref="F3:G3"/>
    <mergeCell ref="H3:I3"/>
  </mergeCells>
  <phoneticPr fontId="35" type="noConversion"/>
  <pageMargins left="0" right="0" top="0.15748031496062992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workbookViewId="0">
      <pane ySplit="4" topLeftCell="A5" activePane="bottomLeft" state="frozen"/>
      <selection pane="bottomLeft" activeCell="B37" sqref="B37"/>
    </sheetView>
  </sheetViews>
  <sheetFormatPr defaultRowHeight="12"/>
  <cols>
    <col min="1" max="1" width="3.85546875" style="3" customWidth="1"/>
    <col min="2" max="2" width="33.5703125" style="3" customWidth="1"/>
    <col min="3" max="3" width="8.140625" style="3" customWidth="1"/>
    <col min="4" max="4" width="5.85546875" style="3" customWidth="1"/>
    <col min="5" max="5" width="5.7109375" style="3" customWidth="1"/>
    <col min="6" max="6" width="5.28515625" style="3" customWidth="1"/>
    <col min="7" max="7" width="6" style="3" customWidth="1"/>
    <col min="8" max="11" width="5.28515625" style="3" customWidth="1"/>
    <col min="12" max="12" width="6" style="3" customWidth="1"/>
    <col min="13" max="13" width="5.85546875" style="3" customWidth="1"/>
    <col min="14" max="16384" width="9.140625" style="3"/>
  </cols>
  <sheetData>
    <row r="1" spans="1:13" s="1" customFormat="1" ht="48" customHeight="1">
      <c r="A1" s="161" t="s">
        <v>334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s="2" customFormat="1" ht="11.25" customHeight="1">
      <c r="A2" s="162" t="s">
        <v>0</v>
      </c>
      <c r="B2" s="162" t="s">
        <v>110</v>
      </c>
      <c r="C2" s="163" t="s">
        <v>99</v>
      </c>
      <c r="D2" s="157" t="s">
        <v>100</v>
      </c>
      <c r="E2" s="158"/>
      <c r="F2" s="154" t="s">
        <v>1</v>
      </c>
      <c r="G2" s="156"/>
      <c r="H2" s="156"/>
      <c r="I2" s="156"/>
      <c r="J2" s="156"/>
      <c r="K2" s="155"/>
      <c r="L2" s="157" t="s">
        <v>101</v>
      </c>
      <c r="M2" s="158"/>
    </row>
    <row r="3" spans="1:13" s="2" customFormat="1" ht="64.5" customHeight="1">
      <c r="A3" s="162"/>
      <c r="B3" s="162"/>
      <c r="C3" s="164"/>
      <c r="D3" s="159"/>
      <c r="E3" s="160"/>
      <c r="F3" s="154" t="s">
        <v>2</v>
      </c>
      <c r="G3" s="155"/>
      <c r="H3" s="154" t="s">
        <v>3</v>
      </c>
      <c r="I3" s="155"/>
      <c r="J3" s="154" t="s">
        <v>4</v>
      </c>
      <c r="K3" s="155"/>
      <c r="L3" s="159"/>
      <c r="M3" s="160"/>
    </row>
    <row r="4" spans="1:13" s="2" customFormat="1" ht="33" customHeight="1">
      <c r="A4" s="162"/>
      <c r="B4" s="162"/>
      <c r="C4" s="165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3" s="2" customForma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s="2" customFormat="1" ht="24">
      <c r="A6" s="28">
        <v>1</v>
      </c>
      <c r="B6" s="21" t="s">
        <v>241</v>
      </c>
      <c r="C6" s="39">
        <v>75</v>
      </c>
      <c r="D6" s="39">
        <v>75</v>
      </c>
      <c r="E6" s="135">
        <v>100</v>
      </c>
      <c r="F6" s="39">
        <v>20</v>
      </c>
      <c r="G6" s="29">
        <v>26.666666666666668</v>
      </c>
      <c r="H6" s="39">
        <v>21</v>
      </c>
      <c r="I6" s="40">
        <v>28.000000000000004</v>
      </c>
      <c r="J6" s="39">
        <v>34</v>
      </c>
      <c r="K6" s="40">
        <v>45.333333333333329</v>
      </c>
      <c r="L6" s="39">
        <v>0</v>
      </c>
      <c r="M6" s="29">
        <v>0</v>
      </c>
    </row>
    <row r="7" spans="1:13" s="2" customFormat="1" ht="24">
      <c r="A7" s="21">
        <v>2</v>
      </c>
      <c r="B7" s="21" t="s">
        <v>319</v>
      </c>
      <c r="C7" s="41">
        <v>29</v>
      </c>
      <c r="D7" s="41">
        <v>29</v>
      </c>
      <c r="E7" s="134">
        <v>100</v>
      </c>
      <c r="F7" s="41">
        <v>21</v>
      </c>
      <c r="G7" s="10">
        <v>72.41379310344827</v>
      </c>
      <c r="H7" s="41">
        <v>6</v>
      </c>
      <c r="I7" s="42">
        <v>20.689655172413794</v>
      </c>
      <c r="J7" s="41">
        <v>2</v>
      </c>
      <c r="K7" s="42">
        <v>6.8965517241379306</v>
      </c>
      <c r="L7" s="41">
        <v>0</v>
      </c>
      <c r="M7" s="10">
        <v>0</v>
      </c>
    </row>
    <row r="8" spans="1:13" s="2" customFormat="1" ht="36">
      <c r="A8" s="21">
        <v>3</v>
      </c>
      <c r="B8" s="21" t="s">
        <v>293</v>
      </c>
      <c r="C8" s="41">
        <v>58</v>
      </c>
      <c r="D8" s="41">
        <v>55</v>
      </c>
      <c r="E8" s="134">
        <v>94.827586206896555</v>
      </c>
      <c r="F8" s="41">
        <v>28</v>
      </c>
      <c r="G8" s="10">
        <v>48.275862068965516</v>
      </c>
      <c r="H8" s="41">
        <v>17</v>
      </c>
      <c r="I8" s="42">
        <v>29.310344827586203</v>
      </c>
      <c r="J8" s="41">
        <v>10</v>
      </c>
      <c r="K8" s="42">
        <v>17.241379310344829</v>
      </c>
      <c r="L8" s="41">
        <v>3</v>
      </c>
      <c r="M8" s="10">
        <v>5.1724137931034484</v>
      </c>
    </row>
    <row r="9" spans="1:13" s="2" customFormat="1" ht="24">
      <c r="A9" s="21">
        <v>4</v>
      </c>
      <c r="B9" s="20" t="s">
        <v>47</v>
      </c>
      <c r="C9" s="41">
        <v>36</v>
      </c>
      <c r="D9" s="41">
        <v>34</v>
      </c>
      <c r="E9" s="134">
        <v>94.444444444444443</v>
      </c>
      <c r="F9" s="41">
        <v>18</v>
      </c>
      <c r="G9" s="10">
        <v>50</v>
      </c>
      <c r="H9" s="41">
        <v>12</v>
      </c>
      <c r="I9" s="42">
        <v>33.333333333333329</v>
      </c>
      <c r="J9" s="41">
        <v>4</v>
      </c>
      <c r="K9" s="42">
        <v>11.111111111111111</v>
      </c>
      <c r="L9" s="41">
        <v>2</v>
      </c>
      <c r="M9" s="10">
        <v>5.5555555555555554</v>
      </c>
    </row>
    <row r="10" spans="1:13" s="2" customFormat="1" ht="24">
      <c r="A10" s="21">
        <v>5</v>
      </c>
      <c r="B10" s="21" t="s">
        <v>232</v>
      </c>
      <c r="C10" s="41">
        <v>83</v>
      </c>
      <c r="D10" s="41">
        <v>77</v>
      </c>
      <c r="E10" s="134">
        <v>92.771084337349393</v>
      </c>
      <c r="F10" s="41">
        <v>46</v>
      </c>
      <c r="G10" s="10">
        <v>55.421686746987952</v>
      </c>
      <c r="H10" s="41">
        <v>24</v>
      </c>
      <c r="I10" s="42">
        <v>28.915662650602407</v>
      </c>
      <c r="J10" s="41">
        <v>7</v>
      </c>
      <c r="K10" s="42">
        <v>8.4337349397590362</v>
      </c>
      <c r="L10" s="41">
        <v>6</v>
      </c>
      <c r="M10" s="10">
        <v>7.2289156626506017</v>
      </c>
    </row>
    <row r="11" spans="1:13" s="2" customFormat="1" ht="24">
      <c r="A11" s="21">
        <v>6</v>
      </c>
      <c r="B11" s="21" t="s">
        <v>52</v>
      </c>
      <c r="C11" s="41">
        <v>70</v>
      </c>
      <c r="D11" s="41">
        <v>64</v>
      </c>
      <c r="E11" s="134">
        <v>91.428571428571431</v>
      </c>
      <c r="F11" s="41">
        <v>45</v>
      </c>
      <c r="G11" s="10">
        <v>64.285714285714292</v>
      </c>
      <c r="H11" s="41">
        <v>14</v>
      </c>
      <c r="I11" s="42">
        <v>20</v>
      </c>
      <c r="J11" s="41">
        <v>5</v>
      </c>
      <c r="K11" s="42">
        <v>7.1428571428571423</v>
      </c>
      <c r="L11" s="41">
        <v>6</v>
      </c>
      <c r="M11" s="10">
        <v>8.5714285714285712</v>
      </c>
    </row>
    <row r="12" spans="1:13" s="2" customFormat="1" ht="24.75" customHeight="1">
      <c r="A12" s="21">
        <v>7</v>
      </c>
      <c r="B12" s="21" t="s">
        <v>108</v>
      </c>
      <c r="C12" s="41">
        <v>45</v>
      </c>
      <c r="D12" s="41">
        <v>41</v>
      </c>
      <c r="E12" s="134">
        <v>91.111111111111114</v>
      </c>
      <c r="F12" s="41">
        <v>20</v>
      </c>
      <c r="G12" s="10">
        <v>44.444444444444443</v>
      </c>
      <c r="H12" s="41">
        <v>21</v>
      </c>
      <c r="I12" s="42">
        <v>46.666666666666664</v>
      </c>
      <c r="J12" s="41">
        <v>0</v>
      </c>
      <c r="K12" s="42">
        <v>0</v>
      </c>
      <c r="L12" s="41">
        <v>2</v>
      </c>
      <c r="M12" s="10">
        <v>4.4444444444444446</v>
      </c>
    </row>
    <row r="13" spans="1:13" s="2" customFormat="1" ht="24">
      <c r="A13" s="21">
        <v>8</v>
      </c>
      <c r="B13" s="21" t="s">
        <v>65</v>
      </c>
      <c r="C13" s="41">
        <v>42</v>
      </c>
      <c r="D13" s="41">
        <v>38</v>
      </c>
      <c r="E13" s="134">
        <v>90.476190476190482</v>
      </c>
      <c r="F13" s="41">
        <v>18</v>
      </c>
      <c r="G13" s="10">
        <v>42.857142857142854</v>
      </c>
      <c r="H13" s="41">
        <v>13</v>
      </c>
      <c r="I13" s="42">
        <v>30.952380952380953</v>
      </c>
      <c r="J13" s="41">
        <v>7</v>
      </c>
      <c r="K13" s="42">
        <v>16.666666666666664</v>
      </c>
      <c r="L13" s="41">
        <v>4</v>
      </c>
      <c r="M13" s="10">
        <v>9.5238095238095237</v>
      </c>
    </row>
    <row r="14" spans="1:13" s="2" customFormat="1" ht="24">
      <c r="A14" s="21">
        <v>9</v>
      </c>
      <c r="B14" s="21" t="s">
        <v>69</v>
      </c>
      <c r="C14" s="41">
        <v>41</v>
      </c>
      <c r="D14" s="41">
        <v>37</v>
      </c>
      <c r="E14" s="134">
        <v>90.243902439024396</v>
      </c>
      <c r="F14" s="41">
        <v>26</v>
      </c>
      <c r="G14" s="10">
        <v>63.414634146341463</v>
      </c>
      <c r="H14" s="41">
        <v>7</v>
      </c>
      <c r="I14" s="42">
        <v>17.073170731707318</v>
      </c>
      <c r="J14" s="41">
        <v>4</v>
      </c>
      <c r="K14" s="42">
        <v>9.7560975609756095</v>
      </c>
      <c r="L14" s="41">
        <v>4</v>
      </c>
      <c r="M14" s="10">
        <v>9.7560975609756095</v>
      </c>
    </row>
    <row r="15" spans="1:13" s="9" customFormat="1" ht="24">
      <c r="A15" s="21">
        <v>10</v>
      </c>
      <c r="B15" s="20" t="s">
        <v>85</v>
      </c>
      <c r="C15" s="41">
        <v>28</v>
      </c>
      <c r="D15" s="41">
        <v>25</v>
      </c>
      <c r="E15" s="134">
        <v>89.285714285714292</v>
      </c>
      <c r="F15" s="41">
        <v>11</v>
      </c>
      <c r="G15" s="10">
        <v>39.285714285714285</v>
      </c>
      <c r="H15" s="41">
        <v>7</v>
      </c>
      <c r="I15" s="42">
        <v>25</v>
      </c>
      <c r="J15" s="41">
        <v>7</v>
      </c>
      <c r="K15" s="42">
        <v>25</v>
      </c>
      <c r="L15" s="41">
        <v>3</v>
      </c>
      <c r="M15" s="10">
        <v>10.714285714285714</v>
      </c>
    </row>
    <row r="16" spans="1:13" s="2" customFormat="1" ht="36">
      <c r="A16" s="21">
        <v>11</v>
      </c>
      <c r="B16" s="21" t="s">
        <v>53</v>
      </c>
      <c r="C16" s="41">
        <v>36</v>
      </c>
      <c r="D16" s="41">
        <v>32</v>
      </c>
      <c r="E16" s="134">
        <v>88.888888888888886</v>
      </c>
      <c r="F16" s="41">
        <v>21</v>
      </c>
      <c r="G16" s="10">
        <v>58.333333333333336</v>
      </c>
      <c r="H16" s="41">
        <v>11</v>
      </c>
      <c r="I16" s="42">
        <v>30.555555555555557</v>
      </c>
      <c r="J16" s="41">
        <v>0</v>
      </c>
      <c r="K16" s="42">
        <v>0</v>
      </c>
      <c r="L16" s="41">
        <v>4</v>
      </c>
      <c r="M16" s="10">
        <v>11.111111111111111</v>
      </c>
    </row>
    <row r="17" spans="1:13" s="2" customFormat="1" ht="24">
      <c r="A17" s="21">
        <v>12</v>
      </c>
      <c r="B17" s="20" t="s">
        <v>56</v>
      </c>
      <c r="C17" s="41">
        <v>44</v>
      </c>
      <c r="D17" s="41">
        <v>39</v>
      </c>
      <c r="E17" s="134">
        <v>88.63636363636364</v>
      </c>
      <c r="F17" s="41">
        <v>20</v>
      </c>
      <c r="G17" s="10">
        <v>45.454545454545453</v>
      </c>
      <c r="H17" s="41">
        <v>15</v>
      </c>
      <c r="I17" s="42">
        <v>34.090909090909086</v>
      </c>
      <c r="J17" s="41">
        <v>4</v>
      </c>
      <c r="K17" s="42">
        <v>9.0909090909090917</v>
      </c>
      <c r="L17" s="41">
        <v>4</v>
      </c>
      <c r="M17" s="10">
        <v>9.0909090909090917</v>
      </c>
    </row>
    <row r="18" spans="1:13" s="2" customFormat="1" ht="24">
      <c r="A18" s="21">
        <v>13</v>
      </c>
      <c r="B18" s="21" t="s">
        <v>68</v>
      </c>
      <c r="C18" s="41">
        <v>56</v>
      </c>
      <c r="D18" s="41">
        <v>49</v>
      </c>
      <c r="E18" s="134">
        <v>87.5</v>
      </c>
      <c r="F18" s="41">
        <v>36</v>
      </c>
      <c r="G18" s="10">
        <v>64.285714285714292</v>
      </c>
      <c r="H18" s="41">
        <v>9</v>
      </c>
      <c r="I18" s="42">
        <v>16.071428571428573</v>
      </c>
      <c r="J18" s="41">
        <v>4</v>
      </c>
      <c r="K18" s="42">
        <v>7.1428571428571423</v>
      </c>
      <c r="L18" s="41">
        <v>7</v>
      </c>
      <c r="M18" s="10">
        <v>12.5</v>
      </c>
    </row>
    <row r="19" spans="1:13" s="2" customFormat="1" ht="26.25" customHeight="1">
      <c r="A19" s="21">
        <v>14</v>
      </c>
      <c r="B19" s="21" t="s">
        <v>72</v>
      </c>
      <c r="C19" s="41">
        <v>77</v>
      </c>
      <c r="D19" s="41">
        <v>67</v>
      </c>
      <c r="E19" s="134">
        <v>87.012987012987011</v>
      </c>
      <c r="F19" s="41">
        <v>33</v>
      </c>
      <c r="G19" s="10">
        <v>42.857142857142854</v>
      </c>
      <c r="H19" s="41">
        <v>18</v>
      </c>
      <c r="I19" s="42">
        <v>23.376623376623375</v>
      </c>
      <c r="J19" s="41">
        <v>16</v>
      </c>
      <c r="K19" s="42">
        <v>20.779220779220779</v>
      </c>
      <c r="L19" s="41">
        <v>9</v>
      </c>
      <c r="M19" s="10">
        <v>11.688311688311687</v>
      </c>
    </row>
    <row r="20" spans="1:13" s="2" customFormat="1" ht="24">
      <c r="A20" s="21">
        <v>15</v>
      </c>
      <c r="B20" s="20" t="s">
        <v>55</v>
      </c>
      <c r="C20" s="41">
        <v>52</v>
      </c>
      <c r="D20" s="41">
        <v>45</v>
      </c>
      <c r="E20" s="134">
        <v>86.538461538461547</v>
      </c>
      <c r="F20" s="41">
        <v>19</v>
      </c>
      <c r="G20" s="10">
        <v>36.538461538461533</v>
      </c>
      <c r="H20" s="41">
        <v>5</v>
      </c>
      <c r="I20" s="42">
        <v>9.6153846153846168</v>
      </c>
      <c r="J20" s="41">
        <v>21</v>
      </c>
      <c r="K20" s="42">
        <v>40.384615384615387</v>
      </c>
      <c r="L20" s="41">
        <v>7</v>
      </c>
      <c r="M20" s="10">
        <v>13.461538461538462</v>
      </c>
    </row>
    <row r="21" spans="1:13" s="9" customFormat="1" ht="24">
      <c r="A21" s="21">
        <v>16</v>
      </c>
      <c r="B21" s="20" t="s">
        <v>70</v>
      </c>
      <c r="C21" s="41">
        <v>49</v>
      </c>
      <c r="D21" s="41">
        <v>42</v>
      </c>
      <c r="E21" s="134">
        <v>85.714285714285708</v>
      </c>
      <c r="F21" s="41">
        <v>25</v>
      </c>
      <c r="G21" s="10">
        <v>51.020408163265309</v>
      </c>
      <c r="H21" s="41">
        <v>14</v>
      </c>
      <c r="I21" s="42">
        <v>28.571428571428569</v>
      </c>
      <c r="J21" s="41">
        <v>3</v>
      </c>
      <c r="K21" s="42">
        <v>6.1224489795918364</v>
      </c>
      <c r="L21" s="41">
        <v>7</v>
      </c>
      <c r="M21" s="10">
        <v>14.285714285714285</v>
      </c>
    </row>
    <row r="22" spans="1:13" s="2" customFormat="1" ht="24">
      <c r="A22" s="21">
        <v>17</v>
      </c>
      <c r="B22" s="20" t="s">
        <v>86</v>
      </c>
      <c r="C22" s="41">
        <v>26</v>
      </c>
      <c r="D22" s="41">
        <v>22</v>
      </c>
      <c r="E22" s="134">
        <v>84.615384615384613</v>
      </c>
      <c r="F22" s="41">
        <v>12</v>
      </c>
      <c r="G22" s="10">
        <v>46.153846153846153</v>
      </c>
      <c r="H22" s="41">
        <v>10</v>
      </c>
      <c r="I22" s="42">
        <v>38.461538461538467</v>
      </c>
      <c r="J22" s="41">
        <v>0</v>
      </c>
      <c r="K22" s="42">
        <v>0</v>
      </c>
      <c r="L22" s="41">
        <v>4</v>
      </c>
      <c r="M22" s="10">
        <v>15.384615384615385</v>
      </c>
    </row>
    <row r="23" spans="1:13" s="2" customFormat="1" ht="24">
      <c r="A23" s="21">
        <v>18</v>
      </c>
      <c r="B23" s="21" t="s">
        <v>82</v>
      </c>
      <c r="C23" s="41">
        <v>32</v>
      </c>
      <c r="D23" s="41">
        <v>27</v>
      </c>
      <c r="E23" s="134">
        <v>84.375</v>
      </c>
      <c r="F23" s="41">
        <v>15</v>
      </c>
      <c r="G23" s="10">
        <v>46.875</v>
      </c>
      <c r="H23" s="41">
        <v>9</v>
      </c>
      <c r="I23" s="42">
        <v>28.125</v>
      </c>
      <c r="J23" s="41">
        <v>3</v>
      </c>
      <c r="K23" s="42">
        <v>9.375</v>
      </c>
      <c r="L23" s="41">
        <v>5</v>
      </c>
      <c r="M23" s="10">
        <v>15.625</v>
      </c>
    </row>
    <row r="24" spans="1:13" s="23" customFormat="1" ht="36">
      <c r="A24" s="21">
        <v>19</v>
      </c>
      <c r="B24" s="21" t="s">
        <v>54</v>
      </c>
      <c r="C24" s="41">
        <v>66</v>
      </c>
      <c r="D24" s="41">
        <v>55</v>
      </c>
      <c r="E24" s="134">
        <v>83.333333333333343</v>
      </c>
      <c r="F24" s="41">
        <v>19</v>
      </c>
      <c r="G24" s="10">
        <v>28.787878787878789</v>
      </c>
      <c r="H24" s="41">
        <v>22</v>
      </c>
      <c r="I24" s="42">
        <v>33.333333333333329</v>
      </c>
      <c r="J24" s="41">
        <v>14</v>
      </c>
      <c r="K24" s="42">
        <v>21.212121212121211</v>
      </c>
      <c r="L24" s="41">
        <v>11</v>
      </c>
      <c r="M24" s="10">
        <v>16.666666666666664</v>
      </c>
    </row>
    <row r="25" spans="1:13" s="2" customFormat="1" ht="24">
      <c r="A25" s="21">
        <v>20</v>
      </c>
      <c r="B25" s="21" t="s">
        <v>89</v>
      </c>
      <c r="C25" s="41">
        <v>36</v>
      </c>
      <c r="D25" s="41">
        <v>30</v>
      </c>
      <c r="E25" s="134">
        <v>83.333333333333343</v>
      </c>
      <c r="F25" s="41">
        <v>15</v>
      </c>
      <c r="G25" s="10">
        <v>41.666666666666671</v>
      </c>
      <c r="H25" s="41">
        <v>14</v>
      </c>
      <c r="I25" s="42">
        <v>38.888888888888893</v>
      </c>
      <c r="J25" s="41">
        <v>1</v>
      </c>
      <c r="K25" s="42">
        <v>2.7777777777777777</v>
      </c>
      <c r="L25" s="41">
        <v>6</v>
      </c>
      <c r="M25" s="10">
        <v>16.666666666666664</v>
      </c>
    </row>
    <row r="26" spans="1:13" s="23" customFormat="1" ht="24">
      <c r="A26" s="21">
        <v>21</v>
      </c>
      <c r="B26" s="20" t="s">
        <v>61</v>
      </c>
      <c r="C26" s="41">
        <v>47</v>
      </c>
      <c r="D26" s="41">
        <v>39</v>
      </c>
      <c r="E26" s="134">
        <v>82.978723404255319</v>
      </c>
      <c r="F26" s="41">
        <v>18</v>
      </c>
      <c r="G26" s="10">
        <v>38.297872340425535</v>
      </c>
      <c r="H26" s="41">
        <v>19</v>
      </c>
      <c r="I26" s="42">
        <v>40.425531914893611</v>
      </c>
      <c r="J26" s="41">
        <v>2</v>
      </c>
      <c r="K26" s="42">
        <v>4.2553191489361701</v>
      </c>
      <c r="L26" s="41">
        <v>7</v>
      </c>
      <c r="M26" s="10">
        <v>14.893617021276595</v>
      </c>
    </row>
    <row r="27" spans="1:13" s="2" customFormat="1" ht="24">
      <c r="A27" s="21">
        <v>22</v>
      </c>
      <c r="B27" s="21" t="s">
        <v>81</v>
      </c>
      <c r="C27" s="41">
        <v>23</v>
      </c>
      <c r="D27" s="41">
        <v>19</v>
      </c>
      <c r="E27" s="134">
        <v>82.608695652173907</v>
      </c>
      <c r="F27" s="41">
        <v>11</v>
      </c>
      <c r="G27" s="10">
        <v>47.826086956521742</v>
      </c>
      <c r="H27" s="41">
        <v>6</v>
      </c>
      <c r="I27" s="42">
        <v>26.086956521739129</v>
      </c>
      <c r="J27" s="41">
        <v>2</v>
      </c>
      <c r="K27" s="42">
        <v>8.695652173913043</v>
      </c>
      <c r="L27" s="41">
        <v>4</v>
      </c>
      <c r="M27" s="10">
        <v>17.391304347826086</v>
      </c>
    </row>
    <row r="28" spans="1:13" s="2" customFormat="1" ht="24">
      <c r="A28" s="21">
        <v>23</v>
      </c>
      <c r="B28" s="21" t="s">
        <v>66</v>
      </c>
      <c r="C28" s="41">
        <v>80</v>
      </c>
      <c r="D28" s="41">
        <v>66</v>
      </c>
      <c r="E28" s="134">
        <v>82.5</v>
      </c>
      <c r="F28" s="41">
        <v>38</v>
      </c>
      <c r="G28" s="10">
        <v>47.5</v>
      </c>
      <c r="H28" s="41">
        <v>16</v>
      </c>
      <c r="I28" s="42">
        <v>20</v>
      </c>
      <c r="J28" s="41">
        <v>12</v>
      </c>
      <c r="K28" s="42">
        <v>15</v>
      </c>
      <c r="L28" s="41">
        <v>14</v>
      </c>
      <c r="M28" s="10">
        <v>17.5</v>
      </c>
    </row>
    <row r="29" spans="1:13" s="2" customFormat="1" ht="24">
      <c r="A29" s="21">
        <v>24</v>
      </c>
      <c r="B29" s="21" t="s">
        <v>73</v>
      </c>
      <c r="C29" s="41">
        <v>136</v>
      </c>
      <c r="D29" s="41">
        <v>112</v>
      </c>
      <c r="E29" s="134">
        <v>82.35294117647058</v>
      </c>
      <c r="F29" s="41">
        <v>79</v>
      </c>
      <c r="G29" s="10">
        <v>58.088235294117652</v>
      </c>
      <c r="H29" s="41">
        <v>20</v>
      </c>
      <c r="I29" s="42">
        <v>14.705882352941178</v>
      </c>
      <c r="J29" s="41">
        <v>13</v>
      </c>
      <c r="K29" s="42">
        <v>9.5588235294117645</v>
      </c>
      <c r="L29" s="41">
        <v>24</v>
      </c>
      <c r="M29" s="10">
        <v>17.647058823529413</v>
      </c>
    </row>
    <row r="30" spans="1:13" s="2" customFormat="1" ht="24">
      <c r="A30" s="21">
        <v>25</v>
      </c>
      <c r="B30" s="21" t="s">
        <v>63</v>
      </c>
      <c r="C30" s="41">
        <v>50</v>
      </c>
      <c r="D30" s="41">
        <v>41</v>
      </c>
      <c r="E30" s="134">
        <v>82</v>
      </c>
      <c r="F30" s="41">
        <v>18</v>
      </c>
      <c r="G30" s="10">
        <v>36</v>
      </c>
      <c r="H30" s="41">
        <v>9</v>
      </c>
      <c r="I30" s="42">
        <v>18</v>
      </c>
      <c r="J30" s="41">
        <v>14</v>
      </c>
      <c r="K30" s="42">
        <v>28.000000000000004</v>
      </c>
      <c r="L30" s="41">
        <v>8</v>
      </c>
      <c r="M30" s="10">
        <v>16</v>
      </c>
    </row>
    <row r="31" spans="1:13" s="2" customFormat="1" ht="24">
      <c r="A31" s="21">
        <v>26</v>
      </c>
      <c r="B31" s="21" t="s">
        <v>77</v>
      </c>
      <c r="C31" s="41">
        <v>72</v>
      </c>
      <c r="D31" s="41">
        <v>59</v>
      </c>
      <c r="E31" s="134">
        <v>81.944444444444443</v>
      </c>
      <c r="F31" s="41">
        <v>23</v>
      </c>
      <c r="G31" s="10">
        <v>31.944444444444443</v>
      </c>
      <c r="H31" s="41">
        <v>20</v>
      </c>
      <c r="I31" s="42">
        <v>27.777777777777779</v>
      </c>
      <c r="J31" s="41">
        <v>16</v>
      </c>
      <c r="K31" s="42">
        <v>22.222222222222221</v>
      </c>
      <c r="L31" s="41">
        <v>13</v>
      </c>
      <c r="M31" s="10">
        <v>18.055555555555554</v>
      </c>
    </row>
    <row r="32" spans="1:13" s="2" customFormat="1" ht="24">
      <c r="A32" s="21">
        <v>27</v>
      </c>
      <c r="B32" s="21" t="s">
        <v>294</v>
      </c>
      <c r="C32" s="41">
        <v>127</v>
      </c>
      <c r="D32" s="41">
        <v>104</v>
      </c>
      <c r="E32" s="134">
        <v>81.889763779527556</v>
      </c>
      <c r="F32" s="41">
        <v>48</v>
      </c>
      <c r="G32" s="10">
        <v>37.795275590551178</v>
      </c>
      <c r="H32" s="41">
        <v>42</v>
      </c>
      <c r="I32" s="42">
        <v>33.070866141732289</v>
      </c>
      <c r="J32" s="41">
        <v>14</v>
      </c>
      <c r="K32" s="42">
        <v>11.023622047244094</v>
      </c>
      <c r="L32" s="41">
        <v>23</v>
      </c>
      <c r="M32" s="10">
        <v>18.110236220472441</v>
      </c>
    </row>
    <row r="33" spans="1:13" s="2" customFormat="1" ht="24" customHeight="1">
      <c r="A33" s="21">
        <v>28</v>
      </c>
      <c r="B33" s="21" t="s">
        <v>80</v>
      </c>
      <c r="C33" s="41">
        <v>44</v>
      </c>
      <c r="D33" s="41">
        <v>36</v>
      </c>
      <c r="E33" s="134">
        <v>81.818181818181827</v>
      </c>
      <c r="F33" s="41">
        <v>16</v>
      </c>
      <c r="G33" s="10">
        <v>36.363636363636367</v>
      </c>
      <c r="H33" s="41">
        <v>13</v>
      </c>
      <c r="I33" s="42">
        <v>29.545454545454547</v>
      </c>
      <c r="J33" s="41">
        <v>7</v>
      </c>
      <c r="K33" s="42">
        <v>15.909090909090908</v>
      </c>
      <c r="L33" s="41">
        <v>8</v>
      </c>
      <c r="M33" s="10">
        <v>18.181818181818183</v>
      </c>
    </row>
    <row r="34" spans="1:13" s="2" customFormat="1" ht="24">
      <c r="A34" s="21">
        <v>29</v>
      </c>
      <c r="B34" s="20" t="s">
        <v>76</v>
      </c>
      <c r="C34" s="41">
        <v>76</v>
      </c>
      <c r="D34" s="41">
        <v>62</v>
      </c>
      <c r="E34" s="134">
        <v>81.578947368421055</v>
      </c>
      <c r="F34" s="41">
        <v>30</v>
      </c>
      <c r="G34" s="10">
        <v>39.473684210526315</v>
      </c>
      <c r="H34" s="41">
        <v>14</v>
      </c>
      <c r="I34" s="42">
        <v>18.421052631578945</v>
      </c>
      <c r="J34" s="41">
        <v>18</v>
      </c>
      <c r="K34" s="42">
        <v>23.684210526315788</v>
      </c>
      <c r="L34" s="41">
        <v>14</v>
      </c>
      <c r="M34" s="10">
        <v>18.421052631578945</v>
      </c>
    </row>
    <row r="35" spans="1:13" s="2" customFormat="1" ht="24">
      <c r="A35" s="21">
        <v>30</v>
      </c>
      <c r="B35" s="21" t="s">
        <v>83</v>
      </c>
      <c r="C35" s="41">
        <v>32</v>
      </c>
      <c r="D35" s="41">
        <v>26</v>
      </c>
      <c r="E35" s="134">
        <v>81.25</v>
      </c>
      <c r="F35" s="41">
        <v>13</v>
      </c>
      <c r="G35" s="10">
        <v>40.625</v>
      </c>
      <c r="H35" s="41">
        <v>11</v>
      </c>
      <c r="I35" s="42">
        <v>34.375</v>
      </c>
      <c r="J35" s="41">
        <v>2</v>
      </c>
      <c r="K35" s="42">
        <v>6.25</v>
      </c>
      <c r="L35" s="41">
        <v>6</v>
      </c>
      <c r="M35" s="10">
        <v>18.75</v>
      </c>
    </row>
    <row r="36" spans="1:13" s="23" customFormat="1" ht="24">
      <c r="A36" s="21">
        <v>31</v>
      </c>
      <c r="B36" s="21" t="s">
        <v>130</v>
      </c>
      <c r="C36" s="41">
        <v>53</v>
      </c>
      <c r="D36" s="41">
        <v>43</v>
      </c>
      <c r="E36" s="134">
        <v>81.132075471698116</v>
      </c>
      <c r="F36" s="41">
        <v>22</v>
      </c>
      <c r="G36" s="10">
        <v>41.509433962264154</v>
      </c>
      <c r="H36" s="41">
        <v>11</v>
      </c>
      <c r="I36" s="42">
        <v>20.754716981132077</v>
      </c>
      <c r="J36" s="41">
        <v>10</v>
      </c>
      <c r="K36" s="42">
        <v>18.867924528301888</v>
      </c>
      <c r="L36" s="41">
        <v>10</v>
      </c>
      <c r="M36" s="10">
        <v>18.867924528301888</v>
      </c>
    </row>
    <row r="37" spans="1:13" s="23" customFormat="1">
      <c r="A37" s="21"/>
      <c r="B37" s="51" t="s">
        <v>234</v>
      </c>
      <c r="C37" s="41"/>
      <c r="D37" s="41"/>
      <c r="E37" s="134">
        <v>81</v>
      </c>
      <c r="F37" s="41"/>
      <c r="G37" s="10"/>
      <c r="H37" s="41"/>
      <c r="I37" s="42"/>
      <c r="J37" s="41"/>
      <c r="K37" s="42"/>
      <c r="L37" s="41"/>
      <c r="M37" s="10"/>
    </row>
    <row r="38" spans="1:13" s="2" customFormat="1" ht="24">
      <c r="A38" s="21">
        <v>32</v>
      </c>
      <c r="B38" s="20" t="s">
        <v>71</v>
      </c>
      <c r="C38" s="41">
        <v>54</v>
      </c>
      <c r="D38" s="41">
        <v>43</v>
      </c>
      <c r="E38" s="134">
        <v>79.629629629629633</v>
      </c>
      <c r="F38" s="41">
        <v>37</v>
      </c>
      <c r="G38" s="10">
        <v>68.518518518518519</v>
      </c>
      <c r="H38" s="41">
        <v>5</v>
      </c>
      <c r="I38" s="42">
        <v>9.2592592592592595</v>
      </c>
      <c r="J38" s="41">
        <v>1</v>
      </c>
      <c r="K38" s="42">
        <v>1.8518518518518516</v>
      </c>
      <c r="L38" s="41">
        <v>11</v>
      </c>
      <c r="M38" s="10">
        <v>20.37037037037037</v>
      </c>
    </row>
    <row r="39" spans="1:13" s="2" customFormat="1" ht="24">
      <c r="A39" s="21">
        <v>33</v>
      </c>
      <c r="B39" s="21" t="s">
        <v>231</v>
      </c>
      <c r="C39" s="41">
        <v>54</v>
      </c>
      <c r="D39" s="41">
        <v>43</v>
      </c>
      <c r="E39" s="134">
        <v>79.629629629629633</v>
      </c>
      <c r="F39" s="41">
        <v>27</v>
      </c>
      <c r="G39" s="10">
        <v>50</v>
      </c>
      <c r="H39" s="41">
        <v>9</v>
      </c>
      <c r="I39" s="42">
        <v>16.666666666666664</v>
      </c>
      <c r="J39" s="41">
        <v>7</v>
      </c>
      <c r="K39" s="42">
        <v>12.962962962962962</v>
      </c>
      <c r="L39" s="41">
        <v>11</v>
      </c>
      <c r="M39" s="10">
        <v>20.37037037037037</v>
      </c>
    </row>
    <row r="40" spans="1:13" s="2" customFormat="1" ht="24">
      <c r="A40" s="21">
        <v>34</v>
      </c>
      <c r="B40" s="21" t="s">
        <v>88</v>
      </c>
      <c r="C40" s="41">
        <v>34</v>
      </c>
      <c r="D40" s="41">
        <v>27</v>
      </c>
      <c r="E40" s="134">
        <v>79.411764705882348</v>
      </c>
      <c r="F40" s="41">
        <v>13</v>
      </c>
      <c r="G40" s="10">
        <v>38.235294117647058</v>
      </c>
      <c r="H40" s="41">
        <v>12</v>
      </c>
      <c r="I40" s="42">
        <v>35.294117647058826</v>
      </c>
      <c r="J40" s="41">
        <v>2</v>
      </c>
      <c r="K40" s="42">
        <v>5.8823529411764701</v>
      </c>
      <c r="L40" s="41">
        <v>7</v>
      </c>
      <c r="M40" s="10">
        <v>20.588235294117645</v>
      </c>
    </row>
    <row r="41" spans="1:13" s="2" customFormat="1" ht="36">
      <c r="A41" s="21">
        <v>35</v>
      </c>
      <c r="B41" s="21" t="s">
        <v>79</v>
      </c>
      <c r="C41" s="41">
        <v>46</v>
      </c>
      <c r="D41" s="41">
        <v>36</v>
      </c>
      <c r="E41" s="134">
        <v>78.260869565217391</v>
      </c>
      <c r="F41" s="41">
        <v>11</v>
      </c>
      <c r="G41" s="10">
        <v>23.913043478260871</v>
      </c>
      <c r="H41" s="41">
        <v>14</v>
      </c>
      <c r="I41" s="42">
        <v>30.434782608695656</v>
      </c>
      <c r="J41" s="41">
        <v>11</v>
      </c>
      <c r="K41" s="42">
        <v>23.913043478260871</v>
      </c>
      <c r="L41" s="41">
        <v>10</v>
      </c>
      <c r="M41" s="10">
        <v>21.739130434782609</v>
      </c>
    </row>
    <row r="42" spans="1:13" s="2" customFormat="1" ht="24">
      <c r="A42" s="21">
        <v>36</v>
      </c>
      <c r="B42" s="20" t="s">
        <v>292</v>
      </c>
      <c r="C42" s="41">
        <v>68</v>
      </c>
      <c r="D42" s="41">
        <v>53</v>
      </c>
      <c r="E42" s="134">
        <v>77.941176470588232</v>
      </c>
      <c r="F42" s="41">
        <v>25</v>
      </c>
      <c r="G42" s="10">
        <v>36.764705882352942</v>
      </c>
      <c r="H42" s="41">
        <v>20</v>
      </c>
      <c r="I42" s="42">
        <v>29.411764705882355</v>
      </c>
      <c r="J42" s="41">
        <v>8</v>
      </c>
      <c r="K42" s="42">
        <v>11.76470588235294</v>
      </c>
      <c r="L42" s="41">
        <v>15</v>
      </c>
      <c r="M42" s="10">
        <v>22.058823529411764</v>
      </c>
    </row>
    <row r="43" spans="1:13" s="56" customFormat="1" ht="24">
      <c r="A43" s="21">
        <v>37</v>
      </c>
      <c r="B43" s="21" t="s">
        <v>84</v>
      </c>
      <c r="C43" s="41">
        <v>79</v>
      </c>
      <c r="D43" s="41">
        <v>61</v>
      </c>
      <c r="E43" s="134">
        <v>77.215189873417728</v>
      </c>
      <c r="F43" s="41">
        <v>36</v>
      </c>
      <c r="G43" s="10">
        <v>45.569620253164558</v>
      </c>
      <c r="H43" s="41">
        <v>14</v>
      </c>
      <c r="I43" s="42">
        <v>17.721518987341771</v>
      </c>
      <c r="J43" s="41">
        <v>11</v>
      </c>
      <c r="K43" s="42">
        <v>13.924050632911392</v>
      </c>
      <c r="L43" s="41">
        <v>18</v>
      </c>
      <c r="M43" s="10">
        <v>22.784810126582279</v>
      </c>
    </row>
    <row r="44" spans="1:13" s="2" customFormat="1" ht="24">
      <c r="A44" s="21">
        <v>38</v>
      </c>
      <c r="B44" s="20" t="s">
        <v>60</v>
      </c>
      <c r="C44" s="41">
        <v>34</v>
      </c>
      <c r="D44" s="41">
        <v>26</v>
      </c>
      <c r="E44" s="134">
        <v>76.470588235294116</v>
      </c>
      <c r="F44" s="41">
        <v>7</v>
      </c>
      <c r="G44" s="10">
        <v>20.588235294117645</v>
      </c>
      <c r="H44" s="41">
        <v>11</v>
      </c>
      <c r="I44" s="42">
        <v>32.352941176470587</v>
      </c>
      <c r="J44" s="41">
        <v>8</v>
      </c>
      <c r="K44" s="42">
        <v>23.52941176470588</v>
      </c>
      <c r="L44" s="41">
        <v>8</v>
      </c>
      <c r="M44" s="10">
        <v>23.52941176470588</v>
      </c>
    </row>
    <row r="45" spans="1:13" s="2" customFormat="1" ht="24" customHeight="1">
      <c r="A45" s="21">
        <v>39</v>
      </c>
      <c r="B45" s="21" t="s">
        <v>67</v>
      </c>
      <c r="C45" s="41">
        <v>42</v>
      </c>
      <c r="D45" s="41">
        <v>32</v>
      </c>
      <c r="E45" s="134">
        <v>76.19047619047619</v>
      </c>
      <c r="F45" s="41">
        <v>19</v>
      </c>
      <c r="G45" s="10">
        <v>45.238095238095241</v>
      </c>
      <c r="H45" s="41">
        <v>10</v>
      </c>
      <c r="I45" s="42">
        <v>23.809523809523807</v>
      </c>
      <c r="J45" s="41">
        <v>3</v>
      </c>
      <c r="K45" s="42">
        <v>7.1428571428571423</v>
      </c>
      <c r="L45" s="41">
        <v>10</v>
      </c>
      <c r="M45" s="10">
        <v>23.809523809523807</v>
      </c>
    </row>
    <row r="46" spans="1:13" s="2" customFormat="1" ht="36">
      <c r="A46" s="21">
        <v>40</v>
      </c>
      <c r="B46" s="20" t="s">
        <v>107</v>
      </c>
      <c r="C46" s="41">
        <v>57</v>
      </c>
      <c r="D46" s="41">
        <v>43</v>
      </c>
      <c r="E46" s="134">
        <v>75.438596491228068</v>
      </c>
      <c r="F46" s="41">
        <v>23</v>
      </c>
      <c r="G46" s="10">
        <v>40.350877192982452</v>
      </c>
      <c r="H46" s="41">
        <v>16</v>
      </c>
      <c r="I46" s="42">
        <v>28.07017543859649</v>
      </c>
      <c r="J46" s="41">
        <v>4</v>
      </c>
      <c r="K46" s="42">
        <v>7.0175438596491224</v>
      </c>
      <c r="L46" s="41">
        <v>14</v>
      </c>
      <c r="M46" s="10">
        <v>24.561403508771928</v>
      </c>
    </row>
    <row r="47" spans="1:13" s="2" customFormat="1" ht="36">
      <c r="A47" s="21">
        <v>41</v>
      </c>
      <c r="B47" s="21" t="s">
        <v>87</v>
      </c>
      <c r="C47" s="41">
        <v>61</v>
      </c>
      <c r="D47" s="41">
        <v>46</v>
      </c>
      <c r="E47" s="134">
        <v>75.409836065573771</v>
      </c>
      <c r="F47" s="41">
        <v>27</v>
      </c>
      <c r="G47" s="10">
        <v>44.26229508196721</v>
      </c>
      <c r="H47" s="41">
        <v>13</v>
      </c>
      <c r="I47" s="42">
        <v>21.311475409836063</v>
      </c>
      <c r="J47" s="41">
        <v>6</v>
      </c>
      <c r="K47" s="42">
        <v>9.8360655737704921</v>
      </c>
      <c r="L47" s="41">
        <v>15</v>
      </c>
      <c r="M47" s="10">
        <v>24.590163934426229</v>
      </c>
    </row>
    <row r="48" spans="1:13" s="2" customFormat="1" ht="24">
      <c r="A48" s="21">
        <v>42</v>
      </c>
      <c r="B48" s="21" t="s">
        <v>57</v>
      </c>
      <c r="C48" s="41">
        <v>24</v>
      </c>
      <c r="D48" s="41">
        <v>18</v>
      </c>
      <c r="E48" s="134">
        <v>75</v>
      </c>
      <c r="F48" s="41">
        <v>7</v>
      </c>
      <c r="G48" s="10">
        <v>29.166666666666668</v>
      </c>
      <c r="H48" s="41">
        <v>5</v>
      </c>
      <c r="I48" s="42">
        <v>20.833333333333336</v>
      </c>
      <c r="J48" s="41">
        <v>6</v>
      </c>
      <c r="K48" s="42">
        <v>25</v>
      </c>
      <c r="L48" s="41">
        <v>6</v>
      </c>
      <c r="M48" s="10">
        <v>25</v>
      </c>
    </row>
    <row r="49" spans="1:13" s="23" customFormat="1" ht="14.25" customHeight="1">
      <c r="A49" s="21">
        <v>43</v>
      </c>
      <c r="B49" s="21" t="s">
        <v>78</v>
      </c>
      <c r="C49" s="41">
        <v>36</v>
      </c>
      <c r="D49" s="41">
        <v>27</v>
      </c>
      <c r="E49" s="134">
        <v>75</v>
      </c>
      <c r="F49" s="41">
        <v>15</v>
      </c>
      <c r="G49" s="10">
        <v>41.666666666666671</v>
      </c>
      <c r="H49" s="41">
        <v>8</v>
      </c>
      <c r="I49" s="42">
        <v>22.222222222222221</v>
      </c>
      <c r="J49" s="41">
        <v>4</v>
      </c>
      <c r="K49" s="42">
        <v>11.111111111111111</v>
      </c>
      <c r="L49" s="41">
        <v>9</v>
      </c>
      <c r="M49" s="10">
        <v>25</v>
      </c>
    </row>
    <row r="50" spans="1:13" s="2" customFormat="1" ht="26.25" customHeight="1">
      <c r="A50" s="21">
        <v>44</v>
      </c>
      <c r="B50" s="21" t="s">
        <v>48</v>
      </c>
      <c r="C50" s="41">
        <v>64</v>
      </c>
      <c r="D50" s="41">
        <v>48</v>
      </c>
      <c r="E50" s="134">
        <v>75</v>
      </c>
      <c r="F50" s="41">
        <v>28</v>
      </c>
      <c r="G50" s="10">
        <v>43.75</v>
      </c>
      <c r="H50" s="41">
        <v>18</v>
      </c>
      <c r="I50" s="42">
        <v>28.125</v>
      </c>
      <c r="J50" s="41">
        <v>2</v>
      </c>
      <c r="K50" s="42">
        <v>3.125</v>
      </c>
      <c r="L50" s="41">
        <v>16</v>
      </c>
      <c r="M50" s="10">
        <v>25</v>
      </c>
    </row>
    <row r="51" spans="1:13" s="2" customFormat="1">
      <c r="A51" s="21">
        <v>45</v>
      </c>
      <c r="B51" s="21" t="s">
        <v>58</v>
      </c>
      <c r="C51" s="41">
        <v>73</v>
      </c>
      <c r="D51" s="41">
        <v>54</v>
      </c>
      <c r="E51" s="134">
        <v>73.972602739726028</v>
      </c>
      <c r="F51" s="41">
        <v>25</v>
      </c>
      <c r="G51" s="10">
        <v>34.246575342465754</v>
      </c>
      <c r="H51" s="41">
        <v>21</v>
      </c>
      <c r="I51" s="42">
        <v>28.767123287671232</v>
      </c>
      <c r="J51" s="41">
        <v>8</v>
      </c>
      <c r="K51" s="42">
        <v>10.95890410958904</v>
      </c>
      <c r="L51" s="41">
        <v>19</v>
      </c>
      <c r="M51" s="10">
        <v>26.027397260273972</v>
      </c>
    </row>
    <row r="52" spans="1:13" s="2" customFormat="1" ht="24.75" customHeight="1">
      <c r="A52" s="21">
        <v>46</v>
      </c>
      <c r="B52" s="20" t="s">
        <v>91</v>
      </c>
      <c r="C52" s="41">
        <v>25</v>
      </c>
      <c r="D52" s="41">
        <v>18</v>
      </c>
      <c r="E52" s="134">
        <v>72</v>
      </c>
      <c r="F52" s="41">
        <v>7</v>
      </c>
      <c r="G52" s="10">
        <v>28.000000000000004</v>
      </c>
      <c r="H52" s="41">
        <v>8</v>
      </c>
      <c r="I52" s="42">
        <v>32</v>
      </c>
      <c r="J52" s="41">
        <v>3</v>
      </c>
      <c r="K52" s="42">
        <v>12</v>
      </c>
      <c r="L52" s="41">
        <v>7</v>
      </c>
      <c r="M52" s="10">
        <v>28.000000000000004</v>
      </c>
    </row>
    <row r="53" spans="1:13" s="2" customFormat="1" ht="24">
      <c r="A53" s="21">
        <v>47</v>
      </c>
      <c r="B53" s="21" t="s">
        <v>64</v>
      </c>
      <c r="C53" s="41">
        <v>63</v>
      </c>
      <c r="D53" s="41">
        <v>45</v>
      </c>
      <c r="E53" s="134">
        <v>71.428571428571431</v>
      </c>
      <c r="F53" s="41">
        <v>15</v>
      </c>
      <c r="G53" s="10">
        <v>23.809523809523807</v>
      </c>
      <c r="H53" s="41">
        <v>29</v>
      </c>
      <c r="I53" s="42">
        <v>46.031746031746032</v>
      </c>
      <c r="J53" s="41">
        <v>1</v>
      </c>
      <c r="K53" s="42">
        <v>1.5873015873015872</v>
      </c>
      <c r="L53" s="41">
        <v>18</v>
      </c>
      <c r="M53" s="10">
        <v>28.571428571428569</v>
      </c>
    </row>
    <row r="54" spans="1:13" s="2" customFormat="1" ht="24">
      <c r="A54" s="21">
        <v>48</v>
      </c>
      <c r="B54" s="21" t="s">
        <v>62</v>
      </c>
      <c r="C54" s="41">
        <v>66</v>
      </c>
      <c r="D54" s="41">
        <v>47</v>
      </c>
      <c r="E54" s="134">
        <v>71.212121212121218</v>
      </c>
      <c r="F54" s="41">
        <v>31</v>
      </c>
      <c r="G54" s="10">
        <v>46.969696969696969</v>
      </c>
      <c r="H54" s="41">
        <v>11</v>
      </c>
      <c r="I54" s="42">
        <v>16.666666666666664</v>
      </c>
      <c r="J54" s="41">
        <v>5</v>
      </c>
      <c r="K54" s="42">
        <v>7.5757575757575761</v>
      </c>
      <c r="L54" s="41">
        <v>19</v>
      </c>
      <c r="M54" s="10">
        <v>28.787878787878789</v>
      </c>
    </row>
    <row r="55" spans="1:13" s="2" customFormat="1" ht="24">
      <c r="A55" s="21">
        <v>49</v>
      </c>
      <c r="B55" s="21" t="s">
        <v>230</v>
      </c>
      <c r="C55" s="41">
        <v>79</v>
      </c>
      <c r="D55" s="41">
        <v>56</v>
      </c>
      <c r="E55" s="134">
        <v>70.886075949367083</v>
      </c>
      <c r="F55" s="41">
        <v>25</v>
      </c>
      <c r="G55" s="10">
        <v>31.645569620253166</v>
      </c>
      <c r="H55" s="41">
        <v>19</v>
      </c>
      <c r="I55" s="42">
        <v>24.050632911392405</v>
      </c>
      <c r="J55" s="41">
        <v>12</v>
      </c>
      <c r="K55" s="42">
        <v>15.18987341772152</v>
      </c>
      <c r="L55" s="41">
        <v>10</v>
      </c>
      <c r="M55" s="10">
        <v>12.658227848101266</v>
      </c>
    </row>
    <row r="56" spans="1:13" s="2" customFormat="1" ht="25.5" customHeight="1">
      <c r="A56" s="21">
        <v>50</v>
      </c>
      <c r="B56" s="20" t="s">
        <v>75</v>
      </c>
      <c r="C56" s="41">
        <v>89</v>
      </c>
      <c r="D56" s="41">
        <v>61</v>
      </c>
      <c r="E56" s="134">
        <v>68.539325842696627</v>
      </c>
      <c r="F56" s="41">
        <v>35</v>
      </c>
      <c r="G56" s="10">
        <v>39.325842696629216</v>
      </c>
      <c r="H56" s="41">
        <v>24</v>
      </c>
      <c r="I56" s="42">
        <v>26.966292134831459</v>
      </c>
      <c r="J56" s="41">
        <v>2</v>
      </c>
      <c r="K56" s="42">
        <v>2.2471910112359552</v>
      </c>
      <c r="L56" s="41">
        <v>28</v>
      </c>
      <c r="M56" s="10">
        <v>31.460674157303369</v>
      </c>
    </row>
    <row r="57" spans="1:13" s="2" customFormat="1" ht="24">
      <c r="A57" s="21">
        <v>51</v>
      </c>
      <c r="B57" s="21" t="s">
        <v>74</v>
      </c>
      <c r="C57" s="41">
        <v>110</v>
      </c>
      <c r="D57" s="41">
        <v>75</v>
      </c>
      <c r="E57" s="134">
        <v>68.181818181818173</v>
      </c>
      <c r="F57" s="41">
        <v>37</v>
      </c>
      <c r="G57" s="10">
        <v>33.636363636363633</v>
      </c>
      <c r="H57" s="41">
        <v>23</v>
      </c>
      <c r="I57" s="42">
        <v>20.909090909090907</v>
      </c>
      <c r="J57" s="41">
        <v>15</v>
      </c>
      <c r="K57" s="42">
        <v>13.636363636363635</v>
      </c>
      <c r="L57" s="41">
        <v>35</v>
      </c>
      <c r="M57" s="10">
        <v>31.818181818181817</v>
      </c>
    </row>
    <row r="58" spans="1:13" s="2" customFormat="1" ht="24">
      <c r="A58" s="21">
        <v>52</v>
      </c>
      <c r="B58" s="20" t="s">
        <v>59</v>
      </c>
      <c r="C58" s="41">
        <v>27</v>
      </c>
      <c r="D58" s="41">
        <v>18</v>
      </c>
      <c r="E58" s="134">
        <v>66.666666666666657</v>
      </c>
      <c r="F58" s="41">
        <v>6</v>
      </c>
      <c r="G58" s="10">
        <v>22.222222222222221</v>
      </c>
      <c r="H58" s="41">
        <v>10</v>
      </c>
      <c r="I58" s="42">
        <v>37.037037037037038</v>
      </c>
      <c r="J58" s="41">
        <v>2</v>
      </c>
      <c r="K58" s="42">
        <v>7.4074074074074066</v>
      </c>
      <c r="L58" s="41">
        <v>9</v>
      </c>
      <c r="M58" s="10">
        <v>33.333333333333329</v>
      </c>
    </row>
    <row r="59" spans="1:13" s="23" customFormat="1" ht="24">
      <c r="A59" s="21">
        <v>53</v>
      </c>
      <c r="B59" s="21" t="s">
        <v>49</v>
      </c>
      <c r="C59" s="41">
        <v>32</v>
      </c>
      <c r="D59" s="41">
        <v>20</v>
      </c>
      <c r="E59" s="134">
        <v>62.5</v>
      </c>
      <c r="F59" s="41">
        <v>1</v>
      </c>
      <c r="G59" s="10">
        <v>3.125</v>
      </c>
      <c r="H59" s="41">
        <v>9</v>
      </c>
      <c r="I59" s="42">
        <v>28.125</v>
      </c>
      <c r="J59" s="41">
        <v>10</v>
      </c>
      <c r="K59" s="42">
        <v>31.25</v>
      </c>
      <c r="L59" s="41">
        <v>12</v>
      </c>
      <c r="M59" s="10">
        <v>37.5</v>
      </c>
    </row>
    <row r="60" spans="1:13" s="2" customFormat="1" ht="36">
      <c r="A60" s="21">
        <v>54</v>
      </c>
      <c r="B60" s="21" t="s">
        <v>90</v>
      </c>
      <c r="C60" s="41">
        <v>39</v>
      </c>
      <c r="D60" s="41">
        <v>24</v>
      </c>
      <c r="E60" s="134">
        <v>61.53846153846154</v>
      </c>
      <c r="F60" s="41">
        <v>7</v>
      </c>
      <c r="G60" s="10">
        <v>17.948717948717949</v>
      </c>
      <c r="H60" s="41">
        <v>4</v>
      </c>
      <c r="I60" s="42">
        <v>10.256410256410255</v>
      </c>
      <c r="J60" s="41">
        <v>13</v>
      </c>
      <c r="K60" s="42">
        <v>33.333333333333329</v>
      </c>
      <c r="L60" s="41">
        <v>15</v>
      </c>
      <c r="M60" s="10">
        <v>38.461538461538467</v>
      </c>
    </row>
    <row r="61" spans="1:13" s="2" customFormat="1">
      <c r="A61" s="173" t="s">
        <v>96</v>
      </c>
      <c r="B61" s="173"/>
      <c r="C61" s="22">
        <f>SUM(C6:C60)</f>
        <v>2977</v>
      </c>
      <c r="D61" s="22">
        <f>SUM(D6:D60)</f>
        <v>2411</v>
      </c>
      <c r="E61" s="12">
        <f>D61/C61*100</f>
        <v>80.987571380584484</v>
      </c>
      <c r="F61" s="22">
        <f>SUM(F6:F60)</f>
        <v>1248</v>
      </c>
      <c r="G61" s="12">
        <f>F61/C61*100</f>
        <v>41.921397379912662</v>
      </c>
      <c r="H61" s="22">
        <f>SUM(H6:H60)</f>
        <v>763</v>
      </c>
      <c r="I61" s="18">
        <f>H61/C61*100</f>
        <v>25.629828686597243</v>
      </c>
      <c r="J61" s="22">
        <f>SUM(J6:J60)</f>
        <v>400</v>
      </c>
      <c r="K61" s="18">
        <f>J61/C61*100</f>
        <v>13.436345314074572</v>
      </c>
      <c r="L61" s="22">
        <f>SUM(L6:L60)</f>
        <v>547</v>
      </c>
      <c r="M61" s="12">
        <f>L61/C61*100</f>
        <v>18.374202216996977</v>
      </c>
    </row>
    <row r="62" spans="1:13" s="2" customForma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s="2" customForma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s="2" customForma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="2" customFormat="1" ht="10.5"/>
    <row r="66" s="2" customFormat="1" ht="10.5"/>
    <row r="67" s="2" customFormat="1" ht="10.5"/>
    <row r="68" s="2" customFormat="1" ht="10.5"/>
    <row r="69" s="2" customFormat="1" ht="10.5"/>
    <row r="70" s="2" customFormat="1" ht="10.5"/>
    <row r="71" s="2" customFormat="1" ht="10.5"/>
    <row r="72" s="2" customFormat="1" ht="10.5"/>
  </sheetData>
  <autoFilter ref="A5:M61"/>
  <mergeCells count="11">
    <mergeCell ref="A61:B61"/>
    <mergeCell ref="F3:G3"/>
    <mergeCell ref="A1:M1"/>
    <mergeCell ref="A2:A4"/>
    <mergeCell ref="B2:B4"/>
    <mergeCell ref="C2:C4"/>
    <mergeCell ref="D2:E3"/>
    <mergeCell ref="F2:K2"/>
    <mergeCell ref="L2:M3"/>
    <mergeCell ref="H3:I3"/>
    <mergeCell ref="J3:K3"/>
  </mergeCells>
  <phoneticPr fontId="6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1"/>
  <sheetViews>
    <sheetView workbookViewId="0">
      <selection sqref="A1:M1"/>
    </sheetView>
  </sheetViews>
  <sheetFormatPr defaultRowHeight="12"/>
  <cols>
    <col min="1" max="1" width="3.85546875" style="3" customWidth="1"/>
    <col min="2" max="2" width="34.42578125" style="3" customWidth="1"/>
    <col min="3" max="3" width="8.140625" style="3" customWidth="1"/>
    <col min="4" max="4" width="6.140625" style="3" customWidth="1"/>
    <col min="5" max="11" width="5.28515625" style="3" customWidth="1"/>
    <col min="12" max="12" width="6.140625" style="3" customWidth="1"/>
    <col min="13" max="13" width="5.28515625" style="3" customWidth="1"/>
    <col min="14" max="16384" width="9.140625" style="3"/>
  </cols>
  <sheetData>
    <row r="1" spans="1:13" s="1" customFormat="1" ht="45" customHeight="1">
      <c r="A1" s="161" t="s">
        <v>335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s="2" customFormat="1" ht="17.25" customHeight="1">
      <c r="A2" s="162" t="s">
        <v>0</v>
      </c>
      <c r="B2" s="162" t="s">
        <v>110</v>
      </c>
      <c r="C2" s="163" t="s">
        <v>99</v>
      </c>
      <c r="D2" s="157" t="s">
        <v>100</v>
      </c>
      <c r="E2" s="158"/>
      <c r="F2" s="154" t="s">
        <v>1</v>
      </c>
      <c r="G2" s="156"/>
      <c r="H2" s="156"/>
      <c r="I2" s="156"/>
      <c r="J2" s="156"/>
      <c r="K2" s="155"/>
      <c r="L2" s="157" t="s">
        <v>101</v>
      </c>
      <c r="M2" s="158"/>
    </row>
    <row r="3" spans="1:13" s="2" customFormat="1" ht="56.25" customHeight="1">
      <c r="A3" s="162"/>
      <c r="B3" s="162"/>
      <c r="C3" s="164"/>
      <c r="D3" s="159"/>
      <c r="E3" s="160"/>
      <c r="F3" s="154" t="s">
        <v>2</v>
      </c>
      <c r="G3" s="155"/>
      <c r="H3" s="154" t="s">
        <v>3</v>
      </c>
      <c r="I3" s="155"/>
      <c r="J3" s="154" t="s">
        <v>4</v>
      </c>
      <c r="K3" s="155"/>
      <c r="L3" s="159"/>
      <c r="M3" s="160"/>
    </row>
    <row r="4" spans="1:13" s="2" customFormat="1" ht="33" customHeight="1">
      <c r="A4" s="162"/>
      <c r="B4" s="162"/>
      <c r="C4" s="165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3" s="2" customForma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s="2" customFormat="1" ht="24">
      <c r="A6" s="28">
        <v>1</v>
      </c>
      <c r="B6" s="21" t="s">
        <v>319</v>
      </c>
      <c r="C6" s="39">
        <v>29</v>
      </c>
      <c r="D6" s="39">
        <v>29</v>
      </c>
      <c r="E6" s="29">
        <v>100</v>
      </c>
      <c r="F6" s="39">
        <v>21</v>
      </c>
      <c r="G6" s="135">
        <v>72.41379310344827</v>
      </c>
      <c r="H6" s="39">
        <v>6</v>
      </c>
      <c r="I6" s="40">
        <v>20.689655172413794</v>
      </c>
      <c r="J6" s="39">
        <v>2</v>
      </c>
      <c r="K6" s="40">
        <v>6.8965517241379306</v>
      </c>
      <c r="L6" s="39">
        <v>0</v>
      </c>
      <c r="M6" s="29">
        <v>0</v>
      </c>
    </row>
    <row r="7" spans="1:13" s="2" customFormat="1" ht="26.25" customHeight="1">
      <c r="A7" s="21">
        <v>2</v>
      </c>
      <c r="B7" s="21" t="s">
        <v>71</v>
      </c>
      <c r="C7" s="41">
        <v>54</v>
      </c>
      <c r="D7" s="41">
        <v>43</v>
      </c>
      <c r="E7" s="10">
        <v>79.629629629629633</v>
      </c>
      <c r="F7" s="41">
        <v>37</v>
      </c>
      <c r="G7" s="134">
        <v>68.518518518518519</v>
      </c>
      <c r="H7" s="41">
        <v>5</v>
      </c>
      <c r="I7" s="42">
        <v>9.2592592592592595</v>
      </c>
      <c r="J7" s="41">
        <v>1</v>
      </c>
      <c r="K7" s="42">
        <v>1.8518518518518516</v>
      </c>
      <c r="L7" s="41">
        <v>11</v>
      </c>
      <c r="M7" s="10">
        <v>20.37037037037037</v>
      </c>
    </row>
    <row r="8" spans="1:13" s="9" customFormat="1" ht="24">
      <c r="A8" s="21">
        <v>3</v>
      </c>
      <c r="B8" s="21" t="s">
        <v>52</v>
      </c>
      <c r="C8" s="41">
        <v>70</v>
      </c>
      <c r="D8" s="41">
        <v>64</v>
      </c>
      <c r="E8" s="10">
        <v>91.428571428571431</v>
      </c>
      <c r="F8" s="41">
        <v>45</v>
      </c>
      <c r="G8" s="134">
        <v>64.285714285714292</v>
      </c>
      <c r="H8" s="41">
        <v>14</v>
      </c>
      <c r="I8" s="42">
        <v>20</v>
      </c>
      <c r="J8" s="41">
        <v>5</v>
      </c>
      <c r="K8" s="42">
        <v>7.1428571428571423</v>
      </c>
      <c r="L8" s="41">
        <v>6</v>
      </c>
      <c r="M8" s="10">
        <v>8.5714285714285712</v>
      </c>
    </row>
    <row r="9" spans="1:13" s="2" customFormat="1" ht="24">
      <c r="A9" s="21">
        <v>4</v>
      </c>
      <c r="B9" s="21" t="s">
        <v>68</v>
      </c>
      <c r="C9" s="41">
        <v>56</v>
      </c>
      <c r="D9" s="41">
        <v>49</v>
      </c>
      <c r="E9" s="10">
        <v>87.5</v>
      </c>
      <c r="F9" s="41">
        <v>36</v>
      </c>
      <c r="G9" s="134">
        <v>64.285714285714292</v>
      </c>
      <c r="H9" s="41">
        <v>9</v>
      </c>
      <c r="I9" s="42">
        <v>16.071428571428573</v>
      </c>
      <c r="J9" s="41">
        <v>4</v>
      </c>
      <c r="K9" s="42">
        <v>7.1428571428571423</v>
      </c>
      <c r="L9" s="41">
        <v>7</v>
      </c>
      <c r="M9" s="10">
        <v>12.5</v>
      </c>
    </row>
    <row r="10" spans="1:13" s="2" customFormat="1" ht="24">
      <c r="A10" s="21">
        <v>5</v>
      </c>
      <c r="B10" s="20" t="s">
        <v>69</v>
      </c>
      <c r="C10" s="41">
        <v>41</v>
      </c>
      <c r="D10" s="41">
        <v>37</v>
      </c>
      <c r="E10" s="10">
        <v>90.243902439024396</v>
      </c>
      <c r="F10" s="41">
        <v>26</v>
      </c>
      <c r="G10" s="134">
        <v>63.414634146341463</v>
      </c>
      <c r="H10" s="41">
        <v>7</v>
      </c>
      <c r="I10" s="42">
        <v>17.073170731707318</v>
      </c>
      <c r="J10" s="41">
        <v>4</v>
      </c>
      <c r="K10" s="42">
        <v>9.7560975609756095</v>
      </c>
      <c r="L10" s="41">
        <v>4</v>
      </c>
      <c r="M10" s="10">
        <v>9.7560975609756095</v>
      </c>
    </row>
    <row r="11" spans="1:13" s="23" customFormat="1" ht="36">
      <c r="A11" s="21">
        <v>6</v>
      </c>
      <c r="B11" s="20" t="s">
        <v>53</v>
      </c>
      <c r="C11" s="41">
        <v>36</v>
      </c>
      <c r="D11" s="41">
        <v>32</v>
      </c>
      <c r="E11" s="10">
        <v>88.888888888888886</v>
      </c>
      <c r="F11" s="41">
        <v>21</v>
      </c>
      <c r="G11" s="134">
        <v>58.333333333333336</v>
      </c>
      <c r="H11" s="41">
        <v>11</v>
      </c>
      <c r="I11" s="42">
        <v>30.555555555555557</v>
      </c>
      <c r="J11" s="41">
        <v>0</v>
      </c>
      <c r="K11" s="42">
        <v>0</v>
      </c>
      <c r="L11" s="41">
        <v>4</v>
      </c>
      <c r="M11" s="10">
        <v>11.111111111111111</v>
      </c>
    </row>
    <row r="12" spans="1:13" s="2" customFormat="1" ht="24">
      <c r="A12" s="21">
        <v>7</v>
      </c>
      <c r="B12" s="21" t="s">
        <v>73</v>
      </c>
      <c r="C12" s="41">
        <v>136</v>
      </c>
      <c r="D12" s="41">
        <v>112</v>
      </c>
      <c r="E12" s="10">
        <v>82.35294117647058</v>
      </c>
      <c r="F12" s="41">
        <v>79</v>
      </c>
      <c r="G12" s="134">
        <v>58.088235294117652</v>
      </c>
      <c r="H12" s="41">
        <v>20</v>
      </c>
      <c r="I12" s="42">
        <v>14.705882352941178</v>
      </c>
      <c r="J12" s="41">
        <v>13</v>
      </c>
      <c r="K12" s="42">
        <v>9.5588235294117645</v>
      </c>
      <c r="L12" s="41">
        <v>24</v>
      </c>
      <c r="M12" s="10">
        <v>17.647058823529413</v>
      </c>
    </row>
    <row r="13" spans="1:13" s="2" customFormat="1" ht="24">
      <c r="A13" s="21">
        <v>8</v>
      </c>
      <c r="B13" s="21" t="s">
        <v>232</v>
      </c>
      <c r="C13" s="41">
        <v>83</v>
      </c>
      <c r="D13" s="41">
        <v>77</v>
      </c>
      <c r="E13" s="10">
        <v>92.771084337349393</v>
      </c>
      <c r="F13" s="41">
        <v>46</v>
      </c>
      <c r="G13" s="134">
        <v>55.421686746987952</v>
      </c>
      <c r="H13" s="41">
        <v>24</v>
      </c>
      <c r="I13" s="42">
        <v>28.915662650602407</v>
      </c>
      <c r="J13" s="41">
        <v>7</v>
      </c>
      <c r="K13" s="42">
        <v>8.4337349397590362</v>
      </c>
      <c r="L13" s="41">
        <v>6</v>
      </c>
      <c r="M13" s="10">
        <v>7.2289156626506017</v>
      </c>
    </row>
    <row r="14" spans="1:13" s="2" customFormat="1" ht="24">
      <c r="A14" s="21">
        <v>9</v>
      </c>
      <c r="B14" s="21" t="s">
        <v>70</v>
      </c>
      <c r="C14" s="41">
        <v>49</v>
      </c>
      <c r="D14" s="41">
        <v>42</v>
      </c>
      <c r="E14" s="10">
        <v>85.714285714285708</v>
      </c>
      <c r="F14" s="41">
        <v>25</v>
      </c>
      <c r="G14" s="134">
        <v>51.020408163265309</v>
      </c>
      <c r="H14" s="41">
        <v>14</v>
      </c>
      <c r="I14" s="42">
        <v>28.571428571428569</v>
      </c>
      <c r="J14" s="41">
        <v>3</v>
      </c>
      <c r="K14" s="42">
        <v>6.1224489795918364</v>
      </c>
      <c r="L14" s="41">
        <v>7</v>
      </c>
      <c r="M14" s="10">
        <v>14.285714285714285</v>
      </c>
    </row>
    <row r="15" spans="1:13" s="2" customFormat="1" ht="24">
      <c r="A15" s="21">
        <v>10</v>
      </c>
      <c r="B15" s="21" t="s">
        <v>231</v>
      </c>
      <c r="C15" s="41">
        <v>54</v>
      </c>
      <c r="D15" s="41">
        <v>43</v>
      </c>
      <c r="E15" s="10">
        <v>79.629629629629633</v>
      </c>
      <c r="F15" s="41">
        <v>27</v>
      </c>
      <c r="G15" s="134">
        <v>50</v>
      </c>
      <c r="H15" s="41">
        <v>9</v>
      </c>
      <c r="I15" s="42">
        <v>16.666666666666664</v>
      </c>
      <c r="J15" s="41">
        <v>7</v>
      </c>
      <c r="K15" s="42">
        <v>12.962962962962962</v>
      </c>
      <c r="L15" s="41">
        <v>11</v>
      </c>
      <c r="M15" s="10">
        <v>20.37037037037037</v>
      </c>
    </row>
    <row r="16" spans="1:13" s="2" customFormat="1" ht="24">
      <c r="A16" s="21">
        <v>11</v>
      </c>
      <c r="B16" s="21" t="s">
        <v>47</v>
      </c>
      <c r="C16" s="41">
        <v>36</v>
      </c>
      <c r="D16" s="41">
        <v>34</v>
      </c>
      <c r="E16" s="10">
        <v>94.444444444444443</v>
      </c>
      <c r="F16" s="41">
        <v>18</v>
      </c>
      <c r="G16" s="134">
        <v>50</v>
      </c>
      <c r="H16" s="41">
        <v>12</v>
      </c>
      <c r="I16" s="42">
        <v>33.333333333333329</v>
      </c>
      <c r="J16" s="41">
        <v>4</v>
      </c>
      <c r="K16" s="42">
        <v>11.111111111111111</v>
      </c>
      <c r="L16" s="41">
        <v>2</v>
      </c>
      <c r="M16" s="10">
        <v>5.5555555555555554</v>
      </c>
    </row>
    <row r="17" spans="1:13" s="2" customFormat="1" ht="24">
      <c r="A17" s="21">
        <v>12</v>
      </c>
      <c r="B17" s="21" t="s">
        <v>293</v>
      </c>
      <c r="C17" s="41">
        <v>58</v>
      </c>
      <c r="D17" s="41">
        <v>55</v>
      </c>
      <c r="E17" s="10">
        <v>94.827586206896555</v>
      </c>
      <c r="F17" s="41">
        <v>28</v>
      </c>
      <c r="G17" s="134">
        <v>48.275862068965516</v>
      </c>
      <c r="H17" s="41">
        <v>17</v>
      </c>
      <c r="I17" s="42">
        <v>29.310344827586203</v>
      </c>
      <c r="J17" s="41">
        <v>10</v>
      </c>
      <c r="K17" s="42">
        <v>17.241379310344829</v>
      </c>
      <c r="L17" s="41">
        <v>3</v>
      </c>
      <c r="M17" s="10">
        <v>5.1724137931034484</v>
      </c>
    </row>
    <row r="18" spans="1:13" s="2" customFormat="1" ht="24">
      <c r="A18" s="21">
        <v>13</v>
      </c>
      <c r="B18" s="20" t="s">
        <v>81</v>
      </c>
      <c r="C18" s="41">
        <v>23</v>
      </c>
      <c r="D18" s="41">
        <v>19</v>
      </c>
      <c r="E18" s="10">
        <v>82.608695652173907</v>
      </c>
      <c r="F18" s="41">
        <v>11</v>
      </c>
      <c r="G18" s="134">
        <v>47.826086956521742</v>
      </c>
      <c r="H18" s="41">
        <v>6</v>
      </c>
      <c r="I18" s="42">
        <v>26.086956521739129</v>
      </c>
      <c r="J18" s="41">
        <v>2</v>
      </c>
      <c r="K18" s="42">
        <v>8.695652173913043</v>
      </c>
      <c r="L18" s="41">
        <v>4</v>
      </c>
      <c r="M18" s="10">
        <v>17.391304347826086</v>
      </c>
    </row>
    <row r="19" spans="1:13" s="2" customFormat="1" ht="24">
      <c r="A19" s="21">
        <v>14</v>
      </c>
      <c r="B19" s="21" t="s">
        <v>66</v>
      </c>
      <c r="C19" s="41">
        <v>80</v>
      </c>
      <c r="D19" s="41">
        <v>66</v>
      </c>
      <c r="E19" s="10">
        <v>82.5</v>
      </c>
      <c r="F19" s="41">
        <v>38</v>
      </c>
      <c r="G19" s="134">
        <v>47.5</v>
      </c>
      <c r="H19" s="41">
        <v>16</v>
      </c>
      <c r="I19" s="42">
        <v>20</v>
      </c>
      <c r="J19" s="41">
        <v>12</v>
      </c>
      <c r="K19" s="42">
        <v>15</v>
      </c>
      <c r="L19" s="41">
        <v>14</v>
      </c>
      <c r="M19" s="10">
        <v>17.5</v>
      </c>
    </row>
    <row r="20" spans="1:13" s="2" customFormat="1" ht="24">
      <c r="A20" s="21">
        <v>15</v>
      </c>
      <c r="B20" s="21" t="s">
        <v>62</v>
      </c>
      <c r="C20" s="41">
        <v>66</v>
      </c>
      <c r="D20" s="41">
        <v>47</v>
      </c>
      <c r="E20" s="10">
        <v>71.212121212121218</v>
      </c>
      <c r="F20" s="41">
        <v>31</v>
      </c>
      <c r="G20" s="134">
        <v>46.969696969696969</v>
      </c>
      <c r="H20" s="41">
        <v>11</v>
      </c>
      <c r="I20" s="42">
        <v>16.666666666666664</v>
      </c>
      <c r="J20" s="41">
        <v>5</v>
      </c>
      <c r="K20" s="42">
        <v>7.5757575757575761</v>
      </c>
      <c r="L20" s="41">
        <v>19</v>
      </c>
      <c r="M20" s="10">
        <v>28.787878787878789</v>
      </c>
    </row>
    <row r="21" spans="1:13" s="2" customFormat="1" ht="27" customHeight="1">
      <c r="A21" s="21">
        <v>16</v>
      </c>
      <c r="B21" s="20" t="s">
        <v>82</v>
      </c>
      <c r="C21" s="41">
        <v>32</v>
      </c>
      <c r="D21" s="41">
        <v>27</v>
      </c>
      <c r="E21" s="10">
        <v>84.375</v>
      </c>
      <c r="F21" s="41">
        <v>15</v>
      </c>
      <c r="G21" s="134">
        <v>46.875</v>
      </c>
      <c r="H21" s="41">
        <v>9</v>
      </c>
      <c r="I21" s="42">
        <v>28.125</v>
      </c>
      <c r="J21" s="41">
        <v>3</v>
      </c>
      <c r="K21" s="42">
        <v>9.375</v>
      </c>
      <c r="L21" s="41">
        <v>5</v>
      </c>
      <c r="M21" s="10">
        <v>15.625</v>
      </c>
    </row>
    <row r="22" spans="1:13" s="23" customFormat="1" ht="24">
      <c r="A22" s="21">
        <v>17</v>
      </c>
      <c r="B22" s="21" t="s">
        <v>86</v>
      </c>
      <c r="C22" s="41">
        <v>26</v>
      </c>
      <c r="D22" s="41">
        <v>22</v>
      </c>
      <c r="E22" s="10">
        <v>84.615384615384613</v>
      </c>
      <c r="F22" s="41">
        <v>12</v>
      </c>
      <c r="G22" s="134">
        <v>46.153846153846153</v>
      </c>
      <c r="H22" s="41">
        <v>10</v>
      </c>
      <c r="I22" s="42">
        <v>38.461538461538467</v>
      </c>
      <c r="J22" s="41">
        <v>0</v>
      </c>
      <c r="K22" s="42">
        <v>0</v>
      </c>
      <c r="L22" s="41">
        <v>4</v>
      </c>
      <c r="M22" s="10">
        <v>15.384615384615385</v>
      </c>
    </row>
    <row r="23" spans="1:13" s="2" customFormat="1" ht="24">
      <c r="A23" s="21">
        <v>18</v>
      </c>
      <c r="B23" s="21" t="s">
        <v>84</v>
      </c>
      <c r="C23" s="41">
        <v>79</v>
      </c>
      <c r="D23" s="41">
        <v>61</v>
      </c>
      <c r="E23" s="10">
        <v>77.215189873417728</v>
      </c>
      <c r="F23" s="41">
        <v>36</v>
      </c>
      <c r="G23" s="134">
        <v>45.569620253164558</v>
      </c>
      <c r="H23" s="41">
        <v>14</v>
      </c>
      <c r="I23" s="42">
        <v>17.721518987341771</v>
      </c>
      <c r="J23" s="41">
        <v>11</v>
      </c>
      <c r="K23" s="42">
        <v>13.924050632911392</v>
      </c>
      <c r="L23" s="41">
        <v>18</v>
      </c>
      <c r="M23" s="10">
        <v>22.784810126582279</v>
      </c>
    </row>
    <row r="24" spans="1:13" s="2" customFormat="1" ht="24">
      <c r="A24" s="21">
        <v>19</v>
      </c>
      <c r="B24" s="21" t="s">
        <v>56</v>
      </c>
      <c r="C24" s="41">
        <v>44</v>
      </c>
      <c r="D24" s="41">
        <v>39</v>
      </c>
      <c r="E24" s="10">
        <v>88.63636363636364</v>
      </c>
      <c r="F24" s="41">
        <v>20</v>
      </c>
      <c r="G24" s="134">
        <v>45.454545454545453</v>
      </c>
      <c r="H24" s="41">
        <v>15</v>
      </c>
      <c r="I24" s="42">
        <v>34.090909090909086</v>
      </c>
      <c r="J24" s="41">
        <v>4</v>
      </c>
      <c r="K24" s="42">
        <v>9.0909090909090917</v>
      </c>
      <c r="L24" s="41">
        <v>4</v>
      </c>
      <c r="M24" s="10">
        <v>9.0909090909090917</v>
      </c>
    </row>
    <row r="25" spans="1:13" s="2" customFormat="1" ht="24">
      <c r="A25" s="21">
        <v>20</v>
      </c>
      <c r="B25" s="21" t="s">
        <v>67</v>
      </c>
      <c r="C25" s="41">
        <v>42</v>
      </c>
      <c r="D25" s="41">
        <v>32</v>
      </c>
      <c r="E25" s="10">
        <v>76.19047619047619</v>
      </c>
      <c r="F25" s="41">
        <v>19</v>
      </c>
      <c r="G25" s="134">
        <v>45.238095238095241</v>
      </c>
      <c r="H25" s="41">
        <v>10</v>
      </c>
      <c r="I25" s="42">
        <v>23.809523809523807</v>
      </c>
      <c r="J25" s="41">
        <v>3</v>
      </c>
      <c r="K25" s="42">
        <v>7.1428571428571423</v>
      </c>
      <c r="L25" s="41">
        <v>10</v>
      </c>
      <c r="M25" s="10">
        <v>23.809523809523807</v>
      </c>
    </row>
    <row r="26" spans="1:13" s="2" customFormat="1" ht="24">
      <c r="A26" s="21">
        <v>21</v>
      </c>
      <c r="B26" s="21" t="s">
        <v>108</v>
      </c>
      <c r="C26" s="41">
        <v>45</v>
      </c>
      <c r="D26" s="41">
        <v>41</v>
      </c>
      <c r="E26" s="10">
        <v>91.111111111111114</v>
      </c>
      <c r="F26" s="41">
        <v>20</v>
      </c>
      <c r="G26" s="134">
        <v>44.444444444444443</v>
      </c>
      <c r="H26" s="41">
        <v>21</v>
      </c>
      <c r="I26" s="42">
        <v>46.666666666666664</v>
      </c>
      <c r="J26" s="41">
        <v>0</v>
      </c>
      <c r="K26" s="42">
        <v>0</v>
      </c>
      <c r="L26" s="41">
        <v>2</v>
      </c>
      <c r="M26" s="10">
        <v>4.4444444444444446</v>
      </c>
    </row>
    <row r="27" spans="1:13" s="2" customFormat="1" ht="36">
      <c r="A27" s="21">
        <v>22</v>
      </c>
      <c r="B27" s="20" t="s">
        <v>87</v>
      </c>
      <c r="C27" s="41">
        <v>61</v>
      </c>
      <c r="D27" s="41">
        <v>46</v>
      </c>
      <c r="E27" s="10">
        <v>75.409836065573771</v>
      </c>
      <c r="F27" s="41">
        <v>27</v>
      </c>
      <c r="G27" s="134">
        <v>44.26229508196721</v>
      </c>
      <c r="H27" s="41">
        <v>13</v>
      </c>
      <c r="I27" s="42">
        <v>21.311475409836063</v>
      </c>
      <c r="J27" s="41">
        <v>6</v>
      </c>
      <c r="K27" s="42">
        <v>9.8360655737704921</v>
      </c>
      <c r="L27" s="41">
        <v>15</v>
      </c>
      <c r="M27" s="10">
        <v>24.590163934426229</v>
      </c>
    </row>
    <row r="28" spans="1:13" s="2" customFormat="1" ht="36">
      <c r="A28" s="21">
        <v>23</v>
      </c>
      <c r="B28" s="20" t="s">
        <v>48</v>
      </c>
      <c r="C28" s="41">
        <v>64</v>
      </c>
      <c r="D28" s="41">
        <v>48</v>
      </c>
      <c r="E28" s="10">
        <v>75</v>
      </c>
      <c r="F28" s="41">
        <v>28</v>
      </c>
      <c r="G28" s="134">
        <v>43.75</v>
      </c>
      <c r="H28" s="41">
        <v>18</v>
      </c>
      <c r="I28" s="42">
        <v>28.125</v>
      </c>
      <c r="J28" s="41">
        <v>2</v>
      </c>
      <c r="K28" s="42">
        <v>3.125</v>
      </c>
      <c r="L28" s="41">
        <v>16</v>
      </c>
      <c r="M28" s="10">
        <v>25</v>
      </c>
    </row>
    <row r="29" spans="1:13" s="2" customFormat="1" ht="24">
      <c r="A29" s="21">
        <v>24</v>
      </c>
      <c r="B29" s="20" t="s">
        <v>65</v>
      </c>
      <c r="C29" s="41">
        <v>42</v>
      </c>
      <c r="D29" s="41">
        <v>38</v>
      </c>
      <c r="E29" s="10">
        <v>90.476190476190482</v>
      </c>
      <c r="F29" s="41">
        <v>18</v>
      </c>
      <c r="G29" s="134">
        <v>42.857142857142854</v>
      </c>
      <c r="H29" s="41">
        <v>13</v>
      </c>
      <c r="I29" s="42">
        <v>30.952380952380953</v>
      </c>
      <c r="J29" s="41">
        <v>7</v>
      </c>
      <c r="K29" s="42">
        <v>16.666666666666664</v>
      </c>
      <c r="L29" s="41">
        <v>4</v>
      </c>
      <c r="M29" s="10">
        <v>9.5238095238095237</v>
      </c>
    </row>
    <row r="30" spans="1:13" s="2" customFormat="1" ht="24">
      <c r="A30" s="21">
        <v>25</v>
      </c>
      <c r="B30" s="20" t="s">
        <v>72</v>
      </c>
      <c r="C30" s="41">
        <v>77</v>
      </c>
      <c r="D30" s="41">
        <v>67</v>
      </c>
      <c r="E30" s="10">
        <v>87.012987012987011</v>
      </c>
      <c r="F30" s="41">
        <v>33</v>
      </c>
      <c r="G30" s="134">
        <v>42.857142857142854</v>
      </c>
      <c r="H30" s="41">
        <v>18</v>
      </c>
      <c r="I30" s="42">
        <v>23.376623376623375</v>
      </c>
      <c r="J30" s="41">
        <v>16</v>
      </c>
      <c r="K30" s="42">
        <v>20.779220779220779</v>
      </c>
      <c r="L30" s="41">
        <v>9</v>
      </c>
      <c r="M30" s="10">
        <v>11.688311688311687</v>
      </c>
    </row>
    <row r="31" spans="1:13" s="2" customFormat="1">
      <c r="A31" s="21"/>
      <c r="B31" s="51" t="s">
        <v>234</v>
      </c>
      <c r="C31" s="41"/>
      <c r="D31" s="41"/>
      <c r="E31" s="10"/>
      <c r="F31" s="41"/>
      <c r="G31" s="134">
        <v>41.9</v>
      </c>
      <c r="H31" s="41"/>
      <c r="I31" s="42"/>
      <c r="J31" s="41"/>
      <c r="K31" s="42"/>
      <c r="L31" s="41"/>
      <c r="M31" s="10"/>
    </row>
    <row r="32" spans="1:13" s="2" customFormat="1" ht="36">
      <c r="A32" s="21">
        <v>26</v>
      </c>
      <c r="B32" s="21" t="s">
        <v>78</v>
      </c>
      <c r="C32" s="41">
        <v>36</v>
      </c>
      <c r="D32" s="41">
        <v>27</v>
      </c>
      <c r="E32" s="10">
        <v>75</v>
      </c>
      <c r="F32" s="41">
        <v>15</v>
      </c>
      <c r="G32" s="134">
        <v>41.666666666666671</v>
      </c>
      <c r="H32" s="41">
        <v>8</v>
      </c>
      <c r="I32" s="42">
        <v>22.222222222222221</v>
      </c>
      <c r="J32" s="41">
        <v>4</v>
      </c>
      <c r="K32" s="42">
        <v>11.111111111111111</v>
      </c>
      <c r="L32" s="41">
        <v>9</v>
      </c>
      <c r="M32" s="10">
        <v>25</v>
      </c>
    </row>
    <row r="33" spans="1:13" s="2" customFormat="1" ht="24">
      <c r="A33" s="21">
        <v>27</v>
      </c>
      <c r="B33" s="20" t="s">
        <v>89</v>
      </c>
      <c r="C33" s="41">
        <v>36</v>
      </c>
      <c r="D33" s="41">
        <v>30</v>
      </c>
      <c r="E33" s="10">
        <v>83.333333333333343</v>
      </c>
      <c r="F33" s="41">
        <v>15</v>
      </c>
      <c r="G33" s="134">
        <v>41.666666666666671</v>
      </c>
      <c r="H33" s="41">
        <v>14</v>
      </c>
      <c r="I33" s="42">
        <v>38.888888888888893</v>
      </c>
      <c r="J33" s="41">
        <v>1</v>
      </c>
      <c r="K33" s="42">
        <v>2.7777777777777777</v>
      </c>
      <c r="L33" s="41">
        <v>6</v>
      </c>
      <c r="M33" s="10">
        <v>16.666666666666664</v>
      </c>
    </row>
    <row r="34" spans="1:13" s="2" customFormat="1" ht="24">
      <c r="A34" s="21">
        <v>28</v>
      </c>
      <c r="B34" s="21" t="s">
        <v>130</v>
      </c>
      <c r="C34" s="41">
        <v>53</v>
      </c>
      <c r="D34" s="41">
        <v>43</v>
      </c>
      <c r="E34" s="10">
        <v>81.132075471698116</v>
      </c>
      <c r="F34" s="41">
        <v>22</v>
      </c>
      <c r="G34" s="134">
        <v>41.509433962264154</v>
      </c>
      <c r="H34" s="41">
        <v>11</v>
      </c>
      <c r="I34" s="42">
        <v>20.754716981132077</v>
      </c>
      <c r="J34" s="41">
        <v>10</v>
      </c>
      <c r="K34" s="42">
        <v>18.867924528301888</v>
      </c>
      <c r="L34" s="41">
        <v>10</v>
      </c>
      <c r="M34" s="10">
        <v>18.867924528301888</v>
      </c>
    </row>
    <row r="35" spans="1:13" s="2" customFormat="1" ht="24">
      <c r="A35" s="21">
        <v>29</v>
      </c>
      <c r="B35" s="21" t="s">
        <v>83</v>
      </c>
      <c r="C35" s="41">
        <v>32</v>
      </c>
      <c r="D35" s="41">
        <v>26</v>
      </c>
      <c r="E35" s="10">
        <v>81.25</v>
      </c>
      <c r="F35" s="41">
        <v>13</v>
      </c>
      <c r="G35" s="134">
        <v>40.625</v>
      </c>
      <c r="H35" s="41">
        <v>11</v>
      </c>
      <c r="I35" s="42">
        <v>34.375</v>
      </c>
      <c r="J35" s="41">
        <v>2</v>
      </c>
      <c r="K35" s="42">
        <v>6.25</v>
      </c>
      <c r="L35" s="41">
        <v>6</v>
      </c>
      <c r="M35" s="10">
        <v>18.75</v>
      </c>
    </row>
    <row r="36" spans="1:13" s="2" customFormat="1" ht="36">
      <c r="A36" s="21">
        <v>30</v>
      </c>
      <c r="B36" s="21" t="s">
        <v>107</v>
      </c>
      <c r="C36" s="41">
        <v>57</v>
      </c>
      <c r="D36" s="41">
        <v>43</v>
      </c>
      <c r="E36" s="10">
        <v>75.438596491228068</v>
      </c>
      <c r="F36" s="41">
        <v>23</v>
      </c>
      <c r="G36" s="134">
        <v>40.350877192982452</v>
      </c>
      <c r="H36" s="41">
        <v>16</v>
      </c>
      <c r="I36" s="42">
        <v>28.07017543859649</v>
      </c>
      <c r="J36" s="41">
        <v>4</v>
      </c>
      <c r="K36" s="42">
        <v>7.0175438596491224</v>
      </c>
      <c r="L36" s="41">
        <v>14</v>
      </c>
      <c r="M36" s="10">
        <v>24.561403508771928</v>
      </c>
    </row>
    <row r="37" spans="1:13" s="2" customFormat="1" ht="24">
      <c r="A37" s="21">
        <v>31</v>
      </c>
      <c r="B37" s="21" t="s">
        <v>76</v>
      </c>
      <c r="C37" s="41">
        <v>76</v>
      </c>
      <c r="D37" s="41">
        <v>62</v>
      </c>
      <c r="E37" s="10">
        <v>81.578947368421055</v>
      </c>
      <c r="F37" s="41">
        <v>30</v>
      </c>
      <c r="G37" s="134">
        <v>39.473684210526315</v>
      </c>
      <c r="H37" s="41">
        <v>14</v>
      </c>
      <c r="I37" s="42">
        <v>18.421052631578945</v>
      </c>
      <c r="J37" s="41">
        <v>18</v>
      </c>
      <c r="K37" s="42">
        <v>23.684210526315788</v>
      </c>
      <c r="L37" s="41">
        <v>14</v>
      </c>
      <c r="M37" s="10">
        <v>18.421052631578945</v>
      </c>
    </row>
    <row r="38" spans="1:13" s="2" customFormat="1" ht="24">
      <c r="A38" s="21">
        <v>32</v>
      </c>
      <c r="B38" s="21" t="s">
        <v>75</v>
      </c>
      <c r="C38" s="41">
        <v>89</v>
      </c>
      <c r="D38" s="41">
        <v>61</v>
      </c>
      <c r="E38" s="10">
        <v>68.539325842696627</v>
      </c>
      <c r="F38" s="41">
        <v>35</v>
      </c>
      <c r="G38" s="134">
        <v>39.325842696629216</v>
      </c>
      <c r="H38" s="41">
        <v>24</v>
      </c>
      <c r="I38" s="42">
        <v>26.966292134831459</v>
      </c>
      <c r="J38" s="41">
        <v>2</v>
      </c>
      <c r="K38" s="42">
        <v>2.2471910112359552</v>
      </c>
      <c r="L38" s="41">
        <v>28</v>
      </c>
      <c r="M38" s="10">
        <v>31.460674157303369</v>
      </c>
    </row>
    <row r="39" spans="1:13" s="2" customFormat="1" ht="24">
      <c r="A39" s="21">
        <v>33</v>
      </c>
      <c r="B39" s="21" t="s">
        <v>85</v>
      </c>
      <c r="C39" s="41">
        <v>28</v>
      </c>
      <c r="D39" s="41">
        <v>25</v>
      </c>
      <c r="E39" s="10">
        <v>89.285714285714292</v>
      </c>
      <c r="F39" s="41">
        <v>11</v>
      </c>
      <c r="G39" s="134">
        <v>39.285714285714285</v>
      </c>
      <c r="H39" s="41">
        <v>7</v>
      </c>
      <c r="I39" s="42">
        <v>25</v>
      </c>
      <c r="J39" s="41">
        <v>7</v>
      </c>
      <c r="K39" s="42">
        <v>25</v>
      </c>
      <c r="L39" s="41">
        <v>3</v>
      </c>
      <c r="M39" s="10">
        <v>10.714285714285714</v>
      </c>
    </row>
    <row r="40" spans="1:13" s="2" customFormat="1" ht="24">
      <c r="A40" s="21">
        <v>34</v>
      </c>
      <c r="B40" s="21" t="s">
        <v>61</v>
      </c>
      <c r="C40" s="41">
        <v>47</v>
      </c>
      <c r="D40" s="41">
        <v>39</v>
      </c>
      <c r="E40" s="10">
        <v>82.978723404255319</v>
      </c>
      <c r="F40" s="41">
        <v>18</v>
      </c>
      <c r="G40" s="134">
        <v>38.297872340425535</v>
      </c>
      <c r="H40" s="41">
        <v>19</v>
      </c>
      <c r="I40" s="42">
        <v>40.425531914893611</v>
      </c>
      <c r="J40" s="41">
        <v>2</v>
      </c>
      <c r="K40" s="42">
        <v>4.2553191489361701</v>
      </c>
      <c r="L40" s="41">
        <v>7</v>
      </c>
      <c r="M40" s="10">
        <v>14.893617021276595</v>
      </c>
    </row>
    <row r="41" spans="1:13" s="2" customFormat="1" ht="24">
      <c r="A41" s="21">
        <v>35</v>
      </c>
      <c r="B41" s="20" t="s">
        <v>88</v>
      </c>
      <c r="C41" s="41">
        <v>34</v>
      </c>
      <c r="D41" s="41">
        <v>27</v>
      </c>
      <c r="E41" s="10">
        <v>79.411764705882348</v>
      </c>
      <c r="F41" s="41">
        <v>13</v>
      </c>
      <c r="G41" s="134">
        <v>38.235294117647058</v>
      </c>
      <c r="H41" s="41">
        <v>12</v>
      </c>
      <c r="I41" s="42">
        <v>35.294117647058826</v>
      </c>
      <c r="J41" s="41">
        <v>2</v>
      </c>
      <c r="K41" s="42">
        <v>5.8823529411764701</v>
      </c>
      <c r="L41" s="41">
        <v>7</v>
      </c>
      <c r="M41" s="10">
        <v>20.588235294117645</v>
      </c>
    </row>
    <row r="42" spans="1:13" s="23" customFormat="1" ht="24">
      <c r="A42" s="21">
        <v>36</v>
      </c>
      <c r="B42" s="21" t="s">
        <v>294</v>
      </c>
      <c r="C42" s="41">
        <v>127</v>
      </c>
      <c r="D42" s="41">
        <v>104</v>
      </c>
      <c r="E42" s="10">
        <v>81.889763779527556</v>
      </c>
      <c r="F42" s="41">
        <v>48</v>
      </c>
      <c r="G42" s="134">
        <v>37.795275590551178</v>
      </c>
      <c r="H42" s="41">
        <v>42</v>
      </c>
      <c r="I42" s="42">
        <v>33.070866141732289</v>
      </c>
      <c r="J42" s="41">
        <v>14</v>
      </c>
      <c r="K42" s="42">
        <v>11.023622047244094</v>
      </c>
      <c r="L42" s="41">
        <v>23</v>
      </c>
      <c r="M42" s="10">
        <v>18.110236220472441</v>
      </c>
    </row>
    <row r="43" spans="1:13" s="2" customFormat="1" ht="24">
      <c r="A43" s="21">
        <v>37</v>
      </c>
      <c r="B43" s="21" t="s">
        <v>292</v>
      </c>
      <c r="C43" s="41">
        <v>68</v>
      </c>
      <c r="D43" s="41">
        <v>53</v>
      </c>
      <c r="E43" s="10">
        <v>77.941176470588232</v>
      </c>
      <c r="F43" s="41">
        <v>25</v>
      </c>
      <c r="G43" s="134">
        <v>36.764705882352942</v>
      </c>
      <c r="H43" s="41">
        <v>20</v>
      </c>
      <c r="I43" s="42">
        <v>29.411764705882355</v>
      </c>
      <c r="J43" s="41">
        <v>8</v>
      </c>
      <c r="K43" s="42">
        <v>11.76470588235294</v>
      </c>
      <c r="L43" s="41">
        <v>15</v>
      </c>
      <c r="M43" s="10">
        <v>22.058823529411764</v>
      </c>
    </row>
    <row r="44" spans="1:13" s="2" customFormat="1" ht="24">
      <c r="A44" s="21">
        <v>38</v>
      </c>
      <c r="B44" s="21" t="s">
        <v>55</v>
      </c>
      <c r="C44" s="41">
        <v>52</v>
      </c>
      <c r="D44" s="41">
        <v>45</v>
      </c>
      <c r="E44" s="10">
        <v>86.538461538461547</v>
      </c>
      <c r="F44" s="41">
        <v>19</v>
      </c>
      <c r="G44" s="134">
        <v>36.538461538461533</v>
      </c>
      <c r="H44" s="41">
        <v>5</v>
      </c>
      <c r="I44" s="42">
        <v>9.6153846153846168</v>
      </c>
      <c r="J44" s="41">
        <v>21</v>
      </c>
      <c r="K44" s="42">
        <v>40.384615384615387</v>
      </c>
      <c r="L44" s="41">
        <v>7</v>
      </c>
      <c r="M44" s="10">
        <v>13.461538461538462</v>
      </c>
    </row>
    <row r="45" spans="1:13" s="2" customFormat="1" ht="36">
      <c r="A45" s="21">
        <v>39</v>
      </c>
      <c r="B45" s="21" t="s">
        <v>80</v>
      </c>
      <c r="C45" s="41">
        <v>44</v>
      </c>
      <c r="D45" s="41">
        <v>36</v>
      </c>
      <c r="E45" s="10">
        <v>81.818181818181827</v>
      </c>
      <c r="F45" s="41">
        <v>16</v>
      </c>
      <c r="G45" s="134">
        <v>36.363636363636367</v>
      </c>
      <c r="H45" s="41">
        <v>13</v>
      </c>
      <c r="I45" s="42">
        <v>29.545454545454547</v>
      </c>
      <c r="J45" s="41">
        <v>7</v>
      </c>
      <c r="K45" s="42">
        <v>15.909090909090908</v>
      </c>
      <c r="L45" s="41">
        <v>8</v>
      </c>
      <c r="M45" s="10">
        <v>18.181818181818183</v>
      </c>
    </row>
    <row r="46" spans="1:13" s="2" customFormat="1" ht="24">
      <c r="A46" s="21">
        <v>40</v>
      </c>
      <c r="B46" s="21" t="s">
        <v>63</v>
      </c>
      <c r="C46" s="41">
        <v>50</v>
      </c>
      <c r="D46" s="41">
        <v>41</v>
      </c>
      <c r="E46" s="10">
        <v>82</v>
      </c>
      <c r="F46" s="41">
        <v>18</v>
      </c>
      <c r="G46" s="134">
        <v>36</v>
      </c>
      <c r="H46" s="41">
        <v>9</v>
      </c>
      <c r="I46" s="42">
        <v>18</v>
      </c>
      <c r="J46" s="41">
        <v>14</v>
      </c>
      <c r="K46" s="42">
        <v>28.000000000000004</v>
      </c>
      <c r="L46" s="41">
        <v>8</v>
      </c>
      <c r="M46" s="10">
        <v>16</v>
      </c>
    </row>
    <row r="47" spans="1:13" s="2" customFormat="1">
      <c r="A47" s="21">
        <v>41</v>
      </c>
      <c r="B47" s="21" t="s">
        <v>58</v>
      </c>
      <c r="C47" s="41">
        <v>73</v>
      </c>
      <c r="D47" s="41">
        <v>54</v>
      </c>
      <c r="E47" s="10">
        <v>73.972602739726028</v>
      </c>
      <c r="F47" s="41">
        <v>25</v>
      </c>
      <c r="G47" s="134">
        <v>34.246575342465754</v>
      </c>
      <c r="H47" s="41">
        <v>21</v>
      </c>
      <c r="I47" s="42">
        <v>28.767123287671232</v>
      </c>
      <c r="J47" s="41">
        <v>8</v>
      </c>
      <c r="K47" s="42">
        <v>10.95890410958904</v>
      </c>
      <c r="L47" s="41">
        <v>19</v>
      </c>
      <c r="M47" s="10">
        <v>26.027397260273972</v>
      </c>
    </row>
    <row r="48" spans="1:13" s="2" customFormat="1" ht="24">
      <c r="A48" s="21">
        <v>42</v>
      </c>
      <c r="B48" s="21" t="s">
        <v>74</v>
      </c>
      <c r="C48" s="41">
        <v>110</v>
      </c>
      <c r="D48" s="41">
        <v>75</v>
      </c>
      <c r="E48" s="10">
        <v>68.181818181818173</v>
      </c>
      <c r="F48" s="41">
        <v>37</v>
      </c>
      <c r="G48" s="134">
        <v>33.636363636363633</v>
      </c>
      <c r="H48" s="41">
        <v>23</v>
      </c>
      <c r="I48" s="42">
        <v>20.909090909090907</v>
      </c>
      <c r="J48" s="41">
        <v>15</v>
      </c>
      <c r="K48" s="42">
        <v>13.636363636363635</v>
      </c>
      <c r="L48" s="41">
        <v>35</v>
      </c>
      <c r="M48" s="10">
        <v>31.818181818181817</v>
      </c>
    </row>
    <row r="49" spans="1:13" s="23" customFormat="1" ht="24">
      <c r="A49" s="21">
        <v>43</v>
      </c>
      <c r="B49" s="21" t="s">
        <v>77</v>
      </c>
      <c r="C49" s="41">
        <v>72</v>
      </c>
      <c r="D49" s="41">
        <v>59</v>
      </c>
      <c r="E49" s="10">
        <v>81.944444444444443</v>
      </c>
      <c r="F49" s="41">
        <v>23</v>
      </c>
      <c r="G49" s="134">
        <v>31.944444444444443</v>
      </c>
      <c r="H49" s="41">
        <v>20</v>
      </c>
      <c r="I49" s="42">
        <v>27.777777777777779</v>
      </c>
      <c r="J49" s="41">
        <v>16</v>
      </c>
      <c r="K49" s="42">
        <v>22.222222222222221</v>
      </c>
      <c r="L49" s="41">
        <v>13</v>
      </c>
      <c r="M49" s="10">
        <v>18.055555555555554</v>
      </c>
    </row>
    <row r="50" spans="1:13" s="23" customFormat="1" ht="24">
      <c r="A50" s="21">
        <v>44</v>
      </c>
      <c r="B50" s="20" t="s">
        <v>230</v>
      </c>
      <c r="C50" s="41">
        <v>79</v>
      </c>
      <c r="D50" s="41">
        <v>56</v>
      </c>
      <c r="E50" s="10">
        <v>70.886075949367083</v>
      </c>
      <c r="F50" s="41">
        <v>25</v>
      </c>
      <c r="G50" s="134">
        <v>31.645569620253166</v>
      </c>
      <c r="H50" s="41">
        <v>19</v>
      </c>
      <c r="I50" s="42">
        <v>24.050632911392405</v>
      </c>
      <c r="J50" s="41">
        <v>12</v>
      </c>
      <c r="K50" s="42">
        <v>15.18987341772152</v>
      </c>
      <c r="L50" s="41">
        <v>10</v>
      </c>
      <c r="M50" s="10">
        <v>12.658227848101266</v>
      </c>
    </row>
    <row r="51" spans="1:13" s="2" customFormat="1" ht="24">
      <c r="A51" s="21">
        <v>45</v>
      </c>
      <c r="B51" s="21" t="s">
        <v>57</v>
      </c>
      <c r="C51" s="41">
        <v>24</v>
      </c>
      <c r="D51" s="41">
        <v>18</v>
      </c>
      <c r="E51" s="10">
        <v>75</v>
      </c>
      <c r="F51" s="41">
        <v>7</v>
      </c>
      <c r="G51" s="134">
        <v>29.166666666666668</v>
      </c>
      <c r="H51" s="41">
        <v>5</v>
      </c>
      <c r="I51" s="42">
        <v>20.833333333333336</v>
      </c>
      <c r="J51" s="41">
        <v>6</v>
      </c>
      <c r="K51" s="42">
        <v>25</v>
      </c>
      <c r="L51" s="41">
        <v>6</v>
      </c>
      <c r="M51" s="10">
        <v>25</v>
      </c>
    </row>
    <row r="52" spans="1:13" s="2" customFormat="1" ht="24">
      <c r="A52" s="21">
        <v>46</v>
      </c>
      <c r="B52" s="21" t="s">
        <v>54</v>
      </c>
      <c r="C52" s="41">
        <v>66</v>
      </c>
      <c r="D52" s="41">
        <v>55</v>
      </c>
      <c r="E52" s="10">
        <v>83.333333333333343</v>
      </c>
      <c r="F52" s="41">
        <v>19</v>
      </c>
      <c r="G52" s="134">
        <v>28.787878787878789</v>
      </c>
      <c r="H52" s="41">
        <v>22</v>
      </c>
      <c r="I52" s="42">
        <v>33.333333333333329</v>
      </c>
      <c r="J52" s="41">
        <v>14</v>
      </c>
      <c r="K52" s="42">
        <v>21.212121212121211</v>
      </c>
      <c r="L52" s="41">
        <v>11</v>
      </c>
      <c r="M52" s="10">
        <v>16.666666666666664</v>
      </c>
    </row>
    <row r="53" spans="1:13" s="2" customFormat="1" ht="24">
      <c r="A53" s="21">
        <v>47</v>
      </c>
      <c r="B53" s="21" t="s">
        <v>91</v>
      </c>
      <c r="C53" s="41">
        <v>25</v>
      </c>
      <c r="D53" s="41">
        <v>18</v>
      </c>
      <c r="E53" s="10">
        <v>72</v>
      </c>
      <c r="F53" s="41">
        <v>7</v>
      </c>
      <c r="G53" s="134">
        <v>28.000000000000004</v>
      </c>
      <c r="H53" s="41">
        <v>8</v>
      </c>
      <c r="I53" s="42">
        <v>32</v>
      </c>
      <c r="J53" s="41">
        <v>3</v>
      </c>
      <c r="K53" s="42">
        <v>12</v>
      </c>
      <c r="L53" s="41">
        <v>7</v>
      </c>
      <c r="M53" s="10">
        <v>28.000000000000004</v>
      </c>
    </row>
    <row r="54" spans="1:13" s="2" customFormat="1" ht="24">
      <c r="A54" s="21">
        <v>48</v>
      </c>
      <c r="B54" s="20" t="s">
        <v>241</v>
      </c>
      <c r="C54" s="41">
        <v>75</v>
      </c>
      <c r="D54" s="41">
        <v>75</v>
      </c>
      <c r="E54" s="10">
        <v>100</v>
      </c>
      <c r="F54" s="41">
        <v>20</v>
      </c>
      <c r="G54" s="134">
        <v>26.666666666666668</v>
      </c>
      <c r="H54" s="41">
        <v>21</v>
      </c>
      <c r="I54" s="42">
        <v>28.000000000000004</v>
      </c>
      <c r="J54" s="41">
        <v>34</v>
      </c>
      <c r="K54" s="42">
        <v>45.333333333333329</v>
      </c>
      <c r="L54" s="41">
        <v>0</v>
      </c>
      <c r="M54" s="10">
        <v>0</v>
      </c>
    </row>
    <row r="55" spans="1:13" s="2" customFormat="1" ht="36">
      <c r="A55" s="21">
        <v>49</v>
      </c>
      <c r="B55" s="20" t="s">
        <v>79</v>
      </c>
      <c r="C55" s="41">
        <v>46</v>
      </c>
      <c r="D55" s="41">
        <v>36</v>
      </c>
      <c r="E55" s="10">
        <v>78.260869565217391</v>
      </c>
      <c r="F55" s="41">
        <v>11</v>
      </c>
      <c r="G55" s="134">
        <v>23.913043478260871</v>
      </c>
      <c r="H55" s="41">
        <v>14</v>
      </c>
      <c r="I55" s="42">
        <v>30.434782608695656</v>
      </c>
      <c r="J55" s="41">
        <v>11</v>
      </c>
      <c r="K55" s="42">
        <v>23.913043478260871</v>
      </c>
      <c r="L55" s="41">
        <v>10</v>
      </c>
      <c r="M55" s="10">
        <v>21.739130434782609</v>
      </c>
    </row>
    <row r="56" spans="1:13" s="2" customFormat="1" ht="24">
      <c r="A56" s="21">
        <v>50</v>
      </c>
      <c r="B56" s="20" t="s">
        <v>64</v>
      </c>
      <c r="C56" s="41">
        <v>63</v>
      </c>
      <c r="D56" s="41">
        <v>45</v>
      </c>
      <c r="E56" s="10">
        <v>71.428571428571431</v>
      </c>
      <c r="F56" s="41">
        <v>15</v>
      </c>
      <c r="G56" s="134">
        <v>23.809523809523807</v>
      </c>
      <c r="H56" s="41">
        <v>29</v>
      </c>
      <c r="I56" s="42">
        <v>46.031746031746032</v>
      </c>
      <c r="J56" s="41">
        <v>1</v>
      </c>
      <c r="K56" s="42">
        <v>1.5873015873015872</v>
      </c>
      <c r="L56" s="41">
        <v>18</v>
      </c>
      <c r="M56" s="10">
        <v>28.571428571428569</v>
      </c>
    </row>
    <row r="57" spans="1:13" s="2" customFormat="1" ht="25.5" customHeight="1">
      <c r="A57" s="21">
        <v>51</v>
      </c>
      <c r="B57" s="21" t="s">
        <v>59</v>
      </c>
      <c r="C57" s="41">
        <v>27</v>
      </c>
      <c r="D57" s="41">
        <v>18</v>
      </c>
      <c r="E57" s="10">
        <v>66.666666666666657</v>
      </c>
      <c r="F57" s="41">
        <v>6</v>
      </c>
      <c r="G57" s="134">
        <v>22.222222222222221</v>
      </c>
      <c r="H57" s="41">
        <v>10</v>
      </c>
      <c r="I57" s="42">
        <v>37.037037037037038</v>
      </c>
      <c r="J57" s="41">
        <v>2</v>
      </c>
      <c r="K57" s="42">
        <v>7.4074074074074066</v>
      </c>
      <c r="L57" s="41">
        <v>9</v>
      </c>
      <c r="M57" s="10">
        <v>33.333333333333329</v>
      </c>
    </row>
    <row r="58" spans="1:13" s="2" customFormat="1" ht="24">
      <c r="A58" s="21">
        <v>52</v>
      </c>
      <c r="B58" s="21" t="s">
        <v>60</v>
      </c>
      <c r="C58" s="41">
        <v>34</v>
      </c>
      <c r="D58" s="41">
        <v>26</v>
      </c>
      <c r="E58" s="10">
        <v>76.470588235294116</v>
      </c>
      <c r="F58" s="41">
        <v>7</v>
      </c>
      <c r="G58" s="134">
        <v>20.588235294117645</v>
      </c>
      <c r="H58" s="41">
        <v>11</v>
      </c>
      <c r="I58" s="42">
        <v>32.352941176470587</v>
      </c>
      <c r="J58" s="41">
        <v>8</v>
      </c>
      <c r="K58" s="42">
        <v>23.52941176470588</v>
      </c>
      <c r="L58" s="41">
        <v>8</v>
      </c>
      <c r="M58" s="10">
        <v>23.52941176470588</v>
      </c>
    </row>
    <row r="59" spans="1:13" s="2" customFormat="1" ht="27" customHeight="1">
      <c r="A59" s="21">
        <v>53</v>
      </c>
      <c r="B59" s="20" t="s">
        <v>90</v>
      </c>
      <c r="C59" s="41">
        <v>39</v>
      </c>
      <c r="D59" s="41">
        <v>24</v>
      </c>
      <c r="E59" s="10">
        <v>61.53846153846154</v>
      </c>
      <c r="F59" s="41">
        <v>7</v>
      </c>
      <c r="G59" s="134">
        <v>17.948717948717949</v>
      </c>
      <c r="H59" s="41">
        <v>4</v>
      </c>
      <c r="I59" s="42">
        <v>10.256410256410255</v>
      </c>
      <c r="J59" s="41">
        <v>13</v>
      </c>
      <c r="K59" s="42">
        <v>33.333333333333329</v>
      </c>
      <c r="L59" s="41">
        <v>15</v>
      </c>
      <c r="M59" s="10">
        <v>38.461538461538467</v>
      </c>
    </row>
    <row r="60" spans="1:13" s="2" customFormat="1" ht="24">
      <c r="A60" s="21">
        <v>54</v>
      </c>
      <c r="B60" s="21" t="s">
        <v>49</v>
      </c>
      <c r="C60" s="41">
        <v>32</v>
      </c>
      <c r="D60" s="41">
        <v>20</v>
      </c>
      <c r="E60" s="10">
        <v>62.5</v>
      </c>
      <c r="F60" s="41">
        <v>1</v>
      </c>
      <c r="G60" s="134">
        <v>3.125</v>
      </c>
      <c r="H60" s="41">
        <v>9</v>
      </c>
      <c r="I60" s="42">
        <v>28.125</v>
      </c>
      <c r="J60" s="41">
        <v>10</v>
      </c>
      <c r="K60" s="42">
        <v>31.25</v>
      </c>
      <c r="L60" s="41">
        <v>12</v>
      </c>
      <c r="M60" s="10">
        <v>37.5</v>
      </c>
    </row>
    <row r="61" spans="1:13" s="2" customFormat="1">
      <c r="A61" s="173" t="s">
        <v>96</v>
      </c>
      <c r="B61" s="173"/>
      <c r="C61" s="22">
        <f>SUM(C6:C60)</f>
        <v>2977</v>
      </c>
      <c r="D61" s="22">
        <f>SUM(D6:D60)</f>
        <v>2411</v>
      </c>
      <c r="E61" s="12">
        <f>D61/C61*100</f>
        <v>80.987571380584484</v>
      </c>
      <c r="F61" s="22">
        <f>SUM(F6:F60)</f>
        <v>1248</v>
      </c>
      <c r="G61" s="12">
        <f>F61/C61*100</f>
        <v>41.921397379912662</v>
      </c>
      <c r="H61" s="22">
        <f>SUM(H6:H60)</f>
        <v>763</v>
      </c>
      <c r="I61" s="18">
        <f>H61/C61*100</f>
        <v>25.629828686597243</v>
      </c>
      <c r="J61" s="22">
        <f>SUM(J6:J60)</f>
        <v>400</v>
      </c>
      <c r="K61" s="18">
        <f>J61/C61*100</f>
        <v>13.436345314074572</v>
      </c>
      <c r="L61" s="22">
        <f>SUM(L6:L60)</f>
        <v>547</v>
      </c>
      <c r="M61" s="12">
        <f>L61/C61*100</f>
        <v>18.374202216996977</v>
      </c>
    </row>
    <row r="62" spans="1:13" s="2" customForma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s="2" customForma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s="2" customFormat="1" ht="10.5"/>
    <row r="65" s="2" customFormat="1" ht="10.5"/>
    <row r="66" s="2" customFormat="1" ht="10.5"/>
    <row r="67" s="2" customFormat="1" ht="10.5"/>
    <row r="68" s="2" customFormat="1" ht="10.5"/>
    <row r="69" s="2" customFormat="1" ht="10.5"/>
    <row r="70" s="2" customFormat="1" ht="10.5"/>
    <row r="71" s="2" customFormat="1" ht="10.5"/>
  </sheetData>
  <autoFilter ref="A5:M5"/>
  <mergeCells count="11">
    <mergeCell ref="A61:B61"/>
    <mergeCell ref="F2:K2"/>
    <mergeCell ref="L2:M3"/>
    <mergeCell ref="F3:G3"/>
    <mergeCell ref="A1:M1"/>
    <mergeCell ref="A2:A4"/>
    <mergeCell ref="B2:B4"/>
    <mergeCell ref="C2:C4"/>
    <mergeCell ref="D2:E3"/>
    <mergeCell ref="H3:I3"/>
    <mergeCell ref="J3:K3"/>
  </mergeCells>
  <phoneticPr fontId="6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30"/>
  <sheetViews>
    <sheetView workbookViewId="0">
      <selection activeCell="O10" sqref="O10"/>
    </sheetView>
  </sheetViews>
  <sheetFormatPr defaultRowHeight="12.75"/>
  <cols>
    <col min="1" max="1" width="3.85546875" style="5" customWidth="1"/>
    <col min="2" max="2" width="22" style="5" customWidth="1"/>
    <col min="3" max="3" width="8.5703125" style="5" customWidth="1"/>
    <col min="4" max="5" width="6.42578125" style="5" customWidth="1"/>
    <col min="6" max="7" width="6.85546875" style="5" customWidth="1"/>
    <col min="8" max="13" width="5.7109375" style="5" customWidth="1"/>
    <col min="14" max="14" width="8.140625" style="5" customWidth="1"/>
    <col min="15" max="16384" width="9.140625" style="5"/>
  </cols>
  <sheetData>
    <row r="1" spans="1:15" ht="66.75" customHeight="1">
      <c r="A1" s="172" t="s">
        <v>321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6"/>
      <c r="O1" s="6"/>
    </row>
    <row r="2" spans="1:15" ht="21" customHeight="1">
      <c r="A2" s="162" t="s">
        <v>0</v>
      </c>
      <c r="B2" s="162" t="s">
        <v>50</v>
      </c>
      <c r="C2" s="163" t="s">
        <v>99</v>
      </c>
      <c r="D2" s="157" t="s">
        <v>100</v>
      </c>
      <c r="E2" s="158"/>
      <c r="F2" s="154" t="s">
        <v>1</v>
      </c>
      <c r="G2" s="156"/>
      <c r="H2" s="156"/>
      <c r="I2" s="156"/>
      <c r="J2" s="156"/>
      <c r="K2" s="155"/>
      <c r="L2" s="157" t="s">
        <v>101</v>
      </c>
      <c r="M2" s="158"/>
      <c r="N2" s="30"/>
      <c r="O2" s="30"/>
    </row>
    <row r="3" spans="1:15" ht="53.25" customHeight="1">
      <c r="A3" s="162"/>
      <c r="B3" s="162"/>
      <c r="C3" s="164"/>
      <c r="D3" s="159"/>
      <c r="E3" s="160"/>
      <c r="F3" s="154" t="s">
        <v>2</v>
      </c>
      <c r="G3" s="155"/>
      <c r="H3" s="154" t="s">
        <v>3</v>
      </c>
      <c r="I3" s="155"/>
      <c r="J3" s="154" t="s">
        <v>4</v>
      </c>
      <c r="K3" s="155"/>
      <c r="L3" s="159"/>
      <c r="M3" s="160"/>
    </row>
    <row r="4" spans="1:15" ht="39.75" customHeight="1">
      <c r="A4" s="162"/>
      <c r="B4" s="162"/>
      <c r="C4" s="165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5" ht="18" customHeight="1">
      <c r="A5" s="174" t="s">
        <v>270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6"/>
    </row>
    <row r="6" spans="1:15" ht="33">
      <c r="A6" s="52">
        <v>1</v>
      </c>
      <c r="B6" s="77" t="s">
        <v>102</v>
      </c>
      <c r="C6" s="16">
        <v>259</v>
      </c>
      <c r="D6" s="16">
        <v>190</v>
      </c>
      <c r="E6" s="17">
        <v>73.359073359073363</v>
      </c>
      <c r="F6" s="16">
        <v>24</v>
      </c>
      <c r="G6" s="17">
        <v>9.2664092664092657</v>
      </c>
      <c r="H6" s="16">
        <v>137</v>
      </c>
      <c r="I6" s="17">
        <v>52.895752895752899</v>
      </c>
      <c r="J6" s="16">
        <v>29</v>
      </c>
      <c r="K6" s="17">
        <v>11.196911196911197</v>
      </c>
      <c r="L6" s="16">
        <v>62</v>
      </c>
      <c r="M6" s="17">
        <v>23.938223938223938</v>
      </c>
      <c r="N6"/>
    </row>
    <row r="7" spans="1:15" ht="33">
      <c r="A7" s="52">
        <v>2</v>
      </c>
      <c r="B7" s="78" t="s">
        <v>21</v>
      </c>
      <c r="C7" s="16">
        <v>3</v>
      </c>
      <c r="D7" s="16">
        <v>2</v>
      </c>
      <c r="E7" s="17">
        <v>66.666666666666657</v>
      </c>
      <c r="F7" s="16">
        <v>0</v>
      </c>
      <c r="G7" s="17">
        <v>0</v>
      </c>
      <c r="H7" s="16">
        <v>1</v>
      </c>
      <c r="I7" s="17">
        <v>33.333333333333329</v>
      </c>
      <c r="J7" s="16">
        <v>1</v>
      </c>
      <c r="K7" s="17">
        <v>33.333333333333329</v>
      </c>
      <c r="L7" s="16">
        <v>1</v>
      </c>
      <c r="M7" s="17">
        <v>33.333333333333329</v>
      </c>
      <c r="N7"/>
    </row>
    <row r="8" spans="1:15" ht="16.5">
      <c r="A8" s="52">
        <v>3</v>
      </c>
      <c r="B8" s="78" t="s">
        <v>105</v>
      </c>
      <c r="C8" s="16">
        <v>12</v>
      </c>
      <c r="D8" s="16">
        <v>9</v>
      </c>
      <c r="E8" s="17">
        <v>75</v>
      </c>
      <c r="F8" s="16">
        <v>1</v>
      </c>
      <c r="G8" s="17">
        <v>8.3333333333333321</v>
      </c>
      <c r="H8" s="16">
        <v>5</v>
      </c>
      <c r="I8" s="17">
        <v>41.666666666666671</v>
      </c>
      <c r="J8" s="16">
        <v>3</v>
      </c>
      <c r="K8" s="17">
        <v>25</v>
      </c>
      <c r="L8" s="16">
        <v>3</v>
      </c>
      <c r="M8" s="17">
        <v>25</v>
      </c>
      <c r="N8"/>
    </row>
    <row r="9" spans="1:15" ht="34.5" customHeight="1">
      <c r="A9" s="52">
        <v>4</v>
      </c>
      <c r="B9" s="78" t="s">
        <v>16</v>
      </c>
      <c r="C9" s="16">
        <v>9</v>
      </c>
      <c r="D9" s="16">
        <v>6</v>
      </c>
      <c r="E9" s="17">
        <v>66.666666666666657</v>
      </c>
      <c r="F9" s="16">
        <v>4</v>
      </c>
      <c r="G9" s="17">
        <v>44.444444444444443</v>
      </c>
      <c r="H9" s="16">
        <v>2</v>
      </c>
      <c r="I9" s="17">
        <v>22.222222222222221</v>
      </c>
      <c r="J9" s="16">
        <v>0</v>
      </c>
      <c r="K9" s="17">
        <v>0</v>
      </c>
      <c r="L9" s="16">
        <v>3</v>
      </c>
      <c r="M9" s="17">
        <v>33.333333333333329</v>
      </c>
      <c r="N9"/>
    </row>
    <row r="10" spans="1:15" ht="16.5">
      <c r="A10" s="52">
        <v>5</v>
      </c>
      <c r="B10" s="77" t="s">
        <v>18</v>
      </c>
      <c r="C10" s="16">
        <v>71</v>
      </c>
      <c r="D10" s="16">
        <v>44</v>
      </c>
      <c r="E10" s="17">
        <v>61.971830985915489</v>
      </c>
      <c r="F10" s="16">
        <v>19</v>
      </c>
      <c r="G10" s="17">
        <v>26.760563380281688</v>
      </c>
      <c r="H10" s="16">
        <v>23</v>
      </c>
      <c r="I10" s="17">
        <v>32.394366197183103</v>
      </c>
      <c r="J10" s="16">
        <v>2</v>
      </c>
      <c r="K10" s="17">
        <v>2.8169014084507045</v>
      </c>
      <c r="L10" s="16">
        <v>27</v>
      </c>
      <c r="M10" s="17">
        <v>38.028169014084504</v>
      </c>
      <c r="N10"/>
    </row>
    <row r="11" spans="1:15" ht="16.5">
      <c r="A11" s="52">
        <v>6</v>
      </c>
      <c r="B11" s="78" t="s">
        <v>17</v>
      </c>
      <c r="C11" s="16">
        <v>9</v>
      </c>
      <c r="D11" s="16">
        <v>3</v>
      </c>
      <c r="E11" s="17">
        <v>33.333333333333329</v>
      </c>
      <c r="F11" s="16">
        <v>0</v>
      </c>
      <c r="G11" s="17">
        <v>0</v>
      </c>
      <c r="H11" s="16">
        <v>3</v>
      </c>
      <c r="I11" s="17">
        <v>33.333333333333329</v>
      </c>
      <c r="J11" s="16">
        <v>0</v>
      </c>
      <c r="K11" s="17">
        <v>0</v>
      </c>
      <c r="L11" s="16">
        <v>6</v>
      </c>
      <c r="M11" s="17">
        <v>66.666666666666657</v>
      </c>
      <c r="N11"/>
    </row>
    <row r="12" spans="1:15" ht="16.5">
      <c r="A12" s="52">
        <v>7</v>
      </c>
      <c r="B12" s="78" t="s">
        <v>15</v>
      </c>
      <c r="C12" s="16">
        <v>35</v>
      </c>
      <c r="D12" s="16">
        <v>25</v>
      </c>
      <c r="E12" s="17">
        <v>71.428571428571431</v>
      </c>
      <c r="F12" s="16">
        <v>6</v>
      </c>
      <c r="G12" s="17">
        <v>17.142857142857142</v>
      </c>
      <c r="H12" s="16">
        <v>15</v>
      </c>
      <c r="I12" s="17">
        <v>42.857142857142854</v>
      </c>
      <c r="J12" s="16">
        <v>4</v>
      </c>
      <c r="K12" s="17">
        <v>11.428571428571429</v>
      </c>
      <c r="L12" s="16">
        <v>9</v>
      </c>
      <c r="M12" s="17">
        <v>25.714285714285712</v>
      </c>
      <c r="N12"/>
    </row>
    <row r="13" spans="1:15" ht="16.5">
      <c r="A13" s="52">
        <v>8</v>
      </c>
      <c r="B13" s="78" t="s">
        <v>20</v>
      </c>
      <c r="C13" s="16">
        <v>5</v>
      </c>
      <c r="D13" s="16">
        <v>1</v>
      </c>
      <c r="E13" s="17">
        <v>20</v>
      </c>
      <c r="F13" s="16">
        <v>0</v>
      </c>
      <c r="G13" s="17">
        <v>0</v>
      </c>
      <c r="H13" s="16">
        <v>1</v>
      </c>
      <c r="I13" s="17">
        <v>20</v>
      </c>
      <c r="J13" s="16">
        <v>0</v>
      </c>
      <c r="K13" s="17">
        <v>0</v>
      </c>
      <c r="L13" s="16">
        <v>3</v>
      </c>
      <c r="M13" s="17">
        <v>60</v>
      </c>
      <c r="N13"/>
    </row>
    <row r="14" spans="1:15" ht="16.5">
      <c r="A14" s="52">
        <v>9</v>
      </c>
      <c r="B14" s="78" t="s">
        <v>44</v>
      </c>
      <c r="C14" s="16">
        <v>58</v>
      </c>
      <c r="D14" s="16">
        <v>9</v>
      </c>
      <c r="E14" s="17">
        <v>15.517241379310345</v>
      </c>
      <c r="F14" s="16">
        <v>0</v>
      </c>
      <c r="G14" s="17">
        <v>0</v>
      </c>
      <c r="H14" s="16">
        <v>7</v>
      </c>
      <c r="I14" s="17">
        <v>12.068965517241379</v>
      </c>
      <c r="J14" s="16">
        <v>2</v>
      </c>
      <c r="K14" s="17">
        <v>3.4482758620689653</v>
      </c>
      <c r="L14" s="16">
        <v>48</v>
      </c>
      <c r="M14" s="17">
        <v>82.758620689655174</v>
      </c>
      <c r="N14"/>
    </row>
    <row r="15" spans="1:15" ht="16.5">
      <c r="A15" s="52">
        <v>10</v>
      </c>
      <c r="B15" s="78" t="s">
        <v>22</v>
      </c>
      <c r="C15" s="16">
        <v>60</v>
      </c>
      <c r="D15" s="16">
        <v>39</v>
      </c>
      <c r="E15" s="17">
        <v>65</v>
      </c>
      <c r="F15" s="16">
        <v>14</v>
      </c>
      <c r="G15" s="17">
        <v>23.333333333333332</v>
      </c>
      <c r="H15" s="16">
        <v>21</v>
      </c>
      <c r="I15" s="17">
        <v>35</v>
      </c>
      <c r="J15" s="16">
        <v>4</v>
      </c>
      <c r="K15" s="17">
        <v>6.666666666666667</v>
      </c>
      <c r="L15" s="16">
        <v>21</v>
      </c>
      <c r="M15" s="17">
        <v>35</v>
      </c>
      <c r="N15"/>
    </row>
    <row r="16" spans="1:15" ht="16.5">
      <c r="A16" s="52">
        <v>11</v>
      </c>
      <c r="B16" s="78" t="s">
        <v>23</v>
      </c>
      <c r="C16" s="16">
        <v>74</v>
      </c>
      <c r="D16" s="16">
        <v>52</v>
      </c>
      <c r="E16" s="17">
        <v>70.270270270270274</v>
      </c>
      <c r="F16" s="16">
        <v>18</v>
      </c>
      <c r="G16" s="17">
        <v>24.324324324324326</v>
      </c>
      <c r="H16" s="16">
        <v>28</v>
      </c>
      <c r="I16" s="17">
        <v>37.837837837837839</v>
      </c>
      <c r="J16" s="16">
        <v>6</v>
      </c>
      <c r="K16" s="17">
        <v>8.1081081081081088</v>
      </c>
      <c r="L16" s="16">
        <v>22</v>
      </c>
      <c r="M16" s="17">
        <v>29.72972972972973</v>
      </c>
      <c r="N16"/>
    </row>
    <row r="17" spans="1:15" ht="16.5">
      <c r="A17" s="52">
        <v>12</v>
      </c>
      <c r="B17" s="78" t="s">
        <v>328</v>
      </c>
      <c r="C17" s="16">
        <v>1029</v>
      </c>
      <c r="D17" s="16">
        <v>900</v>
      </c>
      <c r="E17" s="17">
        <v>87.463556851311949</v>
      </c>
      <c r="F17" s="16">
        <v>352</v>
      </c>
      <c r="G17" s="17">
        <v>34.207968901846456</v>
      </c>
      <c r="H17" s="16">
        <v>503</v>
      </c>
      <c r="I17" s="17">
        <v>48.882410106899904</v>
      </c>
      <c r="J17" s="16">
        <v>45</v>
      </c>
      <c r="K17" s="17">
        <v>4.3731778425655978</v>
      </c>
      <c r="L17" s="16">
        <v>128</v>
      </c>
      <c r="M17" s="17">
        <v>12.439261418853254</v>
      </c>
      <c r="N17"/>
    </row>
    <row r="18" spans="1:15" ht="15.75" customHeight="1">
      <c r="A18" s="52">
        <v>13</v>
      </c>
      <c r="B18" s="78" t="s">
        <v>11</v>
      </c>
      <c r="C18" s="16">
        <v>6</v>
      </c>
      <c r="D18" s="16">
        <v>1</v>
      </c>
      <c r="E18" s="17">
        <v>16.666666666666664</v>
      </c>
      <c r="F18" s="16">
        <v>0</v>
      </c>
      <c r="G18" s="17">
        <v>0</v>
      </c>
      <c r="H18" s="16">
        <v>1</v>
      </c>
      <c r="I18" s="17">
        <v>16.666666666666664</v>
      </c>
      <c r="J18" s="16">
        <v>0</v>
      </c>
      <c r="K18" s="17">
        <v>0</v>
      </c>
      <c r="L18" s="16">
        <v>4</v>
      </c>
      <c r="M18" s="17">
        <v>66.666666666666657</v>
      </c>
      <c r="N18"/>
    </row>
    <row r="19" spans="1:15" ht="15.75" customHeight="1">
      <c r="A19" s="52">
        <v>14</v>
      </c>
      <c r="B19" s="78" t="s">
        <v>12</v>
      </c>
      <c r="C19" s="16">
        <v>2</v>
      </c>
      <c r="D19" s="16">
        <v>1</v>
      </c>
      <c r="E19" s="17">
        <v>50</v>
      </c>
      <c r="F19" s="16">
        <v>1</v>
      </c>
      <c r="G19" s="17">
        <v>50</v>
      </c>
      <c r="H19" s="16">
        <v>0</v>
      </c>
      <c r="I19" s="17">
        <v>0</v>
      </c>
      <c r="J19" s="16">
        <v>0</v>
      </c>
      <c r="K19" s="17">
        <v>0</v>
      </c>
      <c r="L19" s="16">
        <v>1</v>
      </c>
      <c r="M19" s="17">
        <v>50</v>
      </c>
      <c r="N19"/>
    </row>
    <row r="20" spans="1:15" ht="17.25" customHeight="1">
      <c r="A20" s="52">
        <v>15</v>
      </c>
      <c r="B20" s="78" t="s">
        <v>39</v>
      </c>
      <c r="C20" s="16">
        <v>1</v>
      </c>
      <c r="D20" s="16">
        <v>1</v>
      </c>
      <c r="E20" s="17">
        <v>100</v>
      </c>
      <c r="F20" s="16">
        <v>1</v>
      </c>
      <c r="G20" s="17">
        <v>100</v>
      </c>
      <c r="H20" s="16">
        <v>0</v>
      </c>
      <c r="I20" s="17">
        <v>0</v>
      </c>
      <c r="J20" s="16">
        <v>0</v>
      </c>
      <c r="K20" s="17">
        <v>0</v>
      </c>
      <c r="L20" s="16">
        <v>0</v>
      </c>
      <c r="M20" s="17">
        <v>0</v>
      </c>
      <c r="N20"/>
    </row>
    <row r="21" spans="1:15" s="32" customFormat="1" ht="15" customHeight="1">
      <c r="A21" s="171" t="s">
        <v>290</v>
      </c>
      <c r="B21" s="171"/>
      <c r="C21" s="24">
        <f>SUM(C5:C20)</f>
        <v>1633</v>
      </c>
      <c r="D21" s="24">
        <f>SUM(D5:D20)</f>
        <v>1283</v>
      </c>
      <c r="E21" s="18">
        <f>D21/C21*100</f>
        <v>78.567054500918559</v>
      </c>
      <c r="F21" s="24">
        <f>SUM(F5:F20)</f>
        <v>440</v>
      </c>
      <c r="G21" s="18">
        <f>F21/C21*100</f>
        <v>26.944274341702389</v>
      </c>
      <c r="H21" s="24">
        <f>SUM(H5:H20)</f>
        <v>747</v>
      </c>
      <c r="I21" s="18">
        <f>H21/C21*100</f>
        <v>45.744029393753827</v>
      </c>
      <c r="J21" s="24">
        <f>SUM(J5:J20)</f>
        <v>96</v>
      </c>
      <c r="K21" s="18">
        <f>J21/C21*100</f>
        <v>5.878750765462339</v>
      </c>
      <c r="L21" s="24">
        <f>SUM(L5:L20)</f>
        <v>338</v>
      </c>
      <c r="M21" s="18">
        <f>L21/C21*100</f>
        <v>20.698101653398655</v>
      </c>
    </row>
    <row r="22" spans="1:15">
      <c r="A22" s="75"/>
      <c r="B22" s="97"/>
    </row>
    <row r="23" spans="1:15" ht="16.5">
      <c r="A23" s="98"/>
      <c r="B23" s="75"/>
    </row>
    <row r="24" spans="1:15">
      <c r="A24" s="14"/>
      <c r="B24" s="7"/>
    </row>
    <row r="25" spans="1:15">
      <c r="B25" s="7"/>
    </row>
    <row r="26" spans="1:15">
      <c r="B26" s="7"/>
      <c r="E26" s="108"/>
      <c r="G26" s="108"/>
      <c r="I26" s="108"/>
      <c r="K26" s="108"/>
      <c r="M26" s="108"/>
      <c r="O26" s="108"/>
    </row>
    <row r="27" spans="1:15">
      <c r="B27" s="7"/>
      <c r="E27" s="108"/>
      <c r="G27" s="108"/>
      <c r="I27" s="108"/>
      <c r="K27" s="108"/>
      <c r="M27" s="108"/>
      <c r="O27" s="108"/>
    </row>
    <row r="28" spans="1:15">
      <c r="B28" s="7"/>
      <c r="E28" s="108"/>
      <c r="G28" s="108"/>
      <c r="I28" s="108"/>
      <c r="K28" s="108"/>
      <c r="M28" s="108"/>
      <c r="O28" s="108"/>
    </row>
    <row r="29" spans="1:15">
      <c r="B29" s="7"/>
      <c r="E29" s="108"/>
      <c r="G29" s="108"/>
      <c r="I29" s="108"/>
      <c r="K29" s="108"/>
      <c r="M29" s="108"/>
      <c r="O29" s="108"/>
    </row>
    <row r="30" spans="1:15">
      <c r="B30" s="7"/>
      <c r="E30" s="108"/>
      <c r="G30" s="108"/>
      <c r="I30" s="108"/>
      <c r="K30" s="108"/>
      <c r="M30" s="108"/>
      <c r="O30" s="108"/>
    </row>
    <row r="31" spans="1:15">
      <c r="B31" s="7"/>
      <c r="E31" s="108"/>
      <c r="G31" s="108"/>
      <c r="I31" s="108"/>
      <c r="K31" s="108"/>
      <c r="M31" s="108"/>
      <c r="O31" s="108"/>
    </row>
    <row r="32" spans="1:15">
      <c r="B32" s="7"/>
      <c r="E32" s="108"/>
      <c r="G32" s="108"/>
      <c r="I32" s="108"/>
      <c r="K32" s="108"/>
      <c r="M32" s="108"/>
      <c r="O32" s="108"/>
    </row>
    <row r="33" spans="2:15">
      <c r="B33" s="7"/>
      <c r="E33" s="108"/>
      <c r="G33" s="108"/>
      <c r="I33" s="108"/>
      <c r="K33" s="108"/>
      <c r="M33" s="108"/>
      <c r="O33" s="108"/>
    </row>
    <row r="34" spans="2:15">
      <c r="B34" s="7"/>
      <c r="E34" s="108"/>
      <c r="G34" s="108"/>
      <c r="I34" s="108"/>
      <c r="K34" s="108"/>
      <c r="M34" s="108"/>
      <c r="O34" s="108"/>
    </row>
    <row r="35" spans="2:15">
      <c r="B35" s="7"/>
      <c r="E35" s="108"/>
      <c r="G35" s="108"/>
      <c r="I35" s="108"/>
      <c r="K35" s="108"/>
      <c r="M35" s="108"/>
      <c r="O35" s="108"/>
    </row>
    <row r="36" spans="2:15">
      <c r="B36" s="7"/>
      <c r="E36" s="108"/>
      <c r="G36" s="108"/>
      <c r="I36" s="108"/>
      <c r="K36" s="108"/>
      <c r="M36" s="108"/>
      <c r="O36" s="108"/>
    </row>
    <row r="37" spans="2:15">
      <c r="B37" s="7"/>
      <c r="E37" s="108"/>
      <c r="G37" s="108"/>
      <c r="I37" s="108"/>
      <c r="K37" s="108"/>
      <c r="M37" s="108"/>
      <c r="O37" s="108"/>
    </row>
    <row r="39" spans="2:15">
      <c r="B39" s="7"/>
    </row>
    <row r="40" spans="2:15">
      <c r="B40" s="7"/>
      <c r="E40" s="108"/>
      <c r="G40" s="108"/>
      <c r="I40" s="108"/>
      <c r="K40" s="108"/>
      <c r="M40" s="108"/>
      <c r="O40" s="108"/>
    </row>
    <row r="41" spans="2:15">
      <c r="B41" s="7"/>
    </row>
    <row r="42" spans="2:15">
      <c r="B42" s="7"/>
    </row>
    <row r="43" spans="2:15">
      <c r="B43" s="7"/>
    </row>
    <row r="44" spans="2:15">
      <c r="B44" s="7"/>
    </row>
    <row r="45" spans="2:15">
      <c r="B45" s="7"/>
    </row>
    <row r="46" spans="2:15">
      <c r="B46" s="7"/>
    </row>
    <row r="47" spans="2:15">
      <c r="B47" s="7"/>
    </row>
    <row r="48" spans="2:15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</sheetData>
  <mergeCells count="12">
    <mergeCell ref="A21:B21"/>
    <mergeCell ref="A1:M1"/>
    <mergeCell ref="A2:A4"/>
    <mergeCell ref="B2:B4"/>
    <mergeCell ref="C2:C4"/>
    <mergeCell ref="D2:E3"/>
    <mergeCell ref="H3:I3"/>
    <mergeCell ref="J3:K3"/>
    <mergeCell ref="A5:M5"/>
    <mergeCell ref="F2:K2"/>
    <mergeCell ref="L2:M3"/>
    <mergeCell ref="F3:G3"/>
  </mergeCells>
  <phoneticPr fontId="6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0"/>
  <sheetViews>
    <sheetView workbookViewId="0">
      <selection activeCell="B21" sqref="B21"/>
    </sheetView>
  </sheetViews>
  <sheetFormatPr defaultRowHeight="12"/>
  <cols>
    <col min="1" max="1" width="3.85546875" style="3" customWidth="1"/>
    <col min="2" max="2" width="35" style="3" customWidth="1"/>
    <col min="3" max="3" width="7.42578125" style="3" customWidth="1"/>
    <col min="4" max="4" width="5.85546875" style="3" customWidth="1"/>
    <col min="5" max="5" width="5.7109375" style="3" customWidth="1"/>
    <col min="6" max="6" width="5.28515625" style="3" customWidth="1"/>
    <col min="7" max="7" width="6" style="3" customWidth="1"/>
    <col min="8" max="11" width="5.28515625" style="3" customWidth="1"/>
    <col min="12" max="12" width="6" style="3" customWidth="1"/>
    <col min="13" max="13" width="5.85546875" style="3" customWidth="1"/>
    <col min="14" max="16384" width="9.140625" style="3"/>
  </cols>
  <sheetData>
    <row r="1" spans="1:13" s="1" customFormat="1" ht="58.5" customHeight="1">
      <c r="A1" s="161" t="s">
        <v>337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s="2" customFormat="1" ht="11.25" customHeight="1">
      <c r="A2" s="162" t="s">
        <v>0</v>
      </c>
      <c r="B2" s="162" t="s">
        <v>110</v>
      </c>
      <c r="C2" s="163" t="s">
        <v>99</v>
      </c>
      <c r="D2" s="157" t="s">
        <v>100</v>
      </c>
      <c r="E2" s="158"/>
      <c r="F2" s="154" t="s">
        <v>1</v>
      </c>
      <c r="G2" s="156"/>
      <c r="H2" s="156"/>
      <c r="I2" s="156"/>
      <c r="J2" s="156"/>
      <c r="K2" s="155"/>
      <c r="L2" s="157" t="s">
        <v>101</v>
      </c>
      <c r="M2" s="158"/>
    </row>
    <row r="3" spans="1:13" s="2" customFormat="1" ht="64.5" customHeight="1">
      <c r="A3" s="162"/>
      <c r="B3" s="162"/>
      <c r="C3" s="164"/>
      <c r="D3" s="159"/>
      <c r="E3" s="160"/>
      <c r="F3" s="154" t="s">
        <v>2</v>
      </c>
      <c r="G3" s="155"/>
      <c r="H3" s="154" t="s">
        <v>3</v>
      </c>
      <c r="I3" s="155"/>
      <c r="J3" s="154" t="s">
        <v>4</v>
      </c>
      <c r="K3" s="155"/>
      <c r="L3" s="159"/>
      <c r="M3" s="160"/>
    </row>
    <row r="4" spans="1:13" s="2" customFormat="1" ht="33" customHeight="1">
      <c r="A4" s="162"/>
      <c r="B4" s="162"/>
      <c r="C4" s="165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3" s="2" customForma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s="2" customFormat="1" ht="38.25" customHeight="1">
      <c r="A6" s="28">
        <v>1</v>
      </c>
      <c r="B6" s="21" t="s">
        <v>267</v>
      </c>
      <c r="C6" s="39">
        <v>24</v>
      </c>
      <c r="D6" s="39">
        <v>24</v>
      </c>
      <c r="E6" s="29">
        <v>100</v>
      </c>
      <c r="F6" s="39">
        <v>14</v>
      </c>
      <c r="G6" s="135">
        <v>58.333333333333336</v>
      </c>
      <c r="H6" s="39">
        <v>10</v>
      </c>
      <c r="I6" s="40">
        <v>41.666666666666671</v>
      </c>
      <c r="J6" s="39">
        <v>0</v>
      </c>
      <c r="K6" s="40">
        <v>0</v>
      </c>
      <c r="L6" s="39">
        <v>0</v>
      </c>
      <c r="M6" s="29">
        <v>0</v>
      </c>
    </row>
    <row r="7" spans="1:13" s="2" customFormat="1" ht="24">
      <c r="A7" s="21">
        <v>2</v>
      </c>
      <c r="B7" s="20" t="s">
        <v>257</v>
      </c>
      <c r="C7" s="41">
        <v>36</v>
      </c>
      <c r="D7" s="41">
        <v>32</v>
      </c>
      <c r="E7" s="10">
        <v>88.888888888888886</v>
      </c>
      <c r="F7" s="41">
        <v>20</v>
      </c>
      <c r="G7" s="134">
        <v>55.555555555555557</v>
      </c>
      <c r="H7" s="41">
        <v>11</v>
      </c>
      <c r="I7" s="42">
        <v>30.555555555555557</v>
      </c>
      <c r="J7" s="41">
        <v>1</v>
      </c>
      <c r="K7" s="42">
        <v>2.7777777777777777</v>
      </c>
      <c r="L7" s="41">
        <v>4</v>
      </c>
      <c r="M7" s="10">
        <v>11.111111111111111</v>
      </c>
    </row>
    <row r="8" spans="1:13" s="2" customFormat="1">
      <c r="A8" s="21">
        <v>3</v>
      </c>
      <c r="B8" s="21" t="s">
        <v>262</v>
      </c>
      <c r="C8" s="41">
        <v>37</v>
      </c>
      <c r="D8" s="41">
        <v>33</v>
      </c>
      <c r="E8" s="10">
        <v>89.189189189189193</v>
      </c>
      <c r="F8" s="41">
        <v>20</v>
      </c>
      <c r="G8" s="134">
        <v>54.054054054054056</v>
      </c>
      <c r="H8" s="41">
        <v>13</v>
      </c>
      <c r="I8" s="42">
        <v>35.135135135135137</v>
      </c>
      <c r="J8" s="41">
        <v>0</v>
      </c>
      <c r="K8" s="42">
        <v>0</v>
      </c>
      <c r="L8" s="41">
        <v>4</v>
      </c>
      <c r="M8" s="10">
        <v>10.810810810810811</v>
      </c>
    </row>
    <row r="9" spans="1:13" s="2" customFormat="1">
      <c r="A9" s="21">
        <v>4</v>
      </c>
      <c r="B9" s="20" t="s">
        <v>249</v>
      </c>
      <c r="C9" s="41">
        <v>25</v>
      </c>
      <c r="D9" s="41">
        <v>22</v>
      </c>
      <c r="E9" s="10">
        <v>88</v>
      </c>
      <c r="F9" s="41">
        <v>13</v>
      </c>
      <c r="G9" s="134">
        <v>52</v>
      </c>
      <c r="H9" s="41">
        <v>5</v>
      </c>
      <c r="I9" s="42">
        <v>20</v>
      </c>
      <c r="J9" s="41">
        <v>4</v>
      </c>
      <c r="K9" s="42">
        <v>16</v>
      </c>
      <c r="L9" s="41">
        <v>3</v>
      </c>
      <c r="M9" s="10">
        <v>12</v>
      </c>
    </row>
    <row r="10" spans="1:13" s="2" customFormat="1">
      <c r="A10" s="21">
        <v>5</v>
      </c>
      <c r="B10" s="20" t="s">
        <v>250</v>
      </c>
      <c r="C10" s="41">
        <v>55</v>
      </c>
      <c r="D10" s="41">
        <v>44</v>
      </c>
      <c r="E10" s="10">
        <v>80</v>
      </c>
      <c r="F10" s="41">
        <v>28</v>
      </c>
      <c r="G10" s="134">
        <v>50.909090909090907</v>
      </c>
      <c r="H10" s="41">
        <v>16</v>
      </c>
      <c r="I10" s="42">
        <v>29.09090909090909</v>
      </c>
      <c r="J10" s="41">
        <v>0</v>
      </c>
      <c r="K10" s="42">
        <v>0</v>
      </c>
      <c r="L10" s="41">
        <v>11</v>
      </c>
      <c r="M10" s="10">
        <v>20</v>
      </c>
    </row>
    <row r="11" spans="1:13" s="2" customFormat="1" ht="24">
      <c r="A11" s="21">
        <v>6</v>
      </c>
      <c r="B11" s="21" t="s">
        <v>260</v>
      </c>
      <c r="C11" s="41">
        <v>28</v>
      </c>
      <c r="D11" s="41">
        <v>25</v>
      </c>
      <c r="E11" s="10">
        <v>89.285714285714292</v>
      </c>
      <c r="F11" s="41">
        <v>14</v>
      </c>
      <c r="G11" s="134">
        <v>50</v>
      </c>
      <c r="H11" s="41">
        <v>10</v>
      </c>
      <c r="I11" s="42">
        <v>35.714285714285715</v>
      </c>
      <c r="J11" s="41">
        <v>1</v>
      </c>
      <c r="K11" s="42">
        <v>3.5714285714285712</v>
      </c>
      <c r="L11" s="41">
        <v>3</v>
      </c>
      <c r="M11" s="10">
        <v>10.714285714285714</v>
      </c>
    </row>
    <row r="12" spans="1:13" s="2" customFormat="1" ht="48">
      <c r="A12" s="21">
        <v>7</v>
      </c>
      <c r="B12" s="21" t="s">
        <v>268</v>
      </c>
      <c r="C12" s="41">
        <v>32</v>
      </c>
      <c r="D12" s="41">
        <v>26</v>
      </c>
      <c r="E12" s="10">
        <v>81.25</v>
      </c>
      <c r="F12" s="41">
        <v>15</v>
      </c>
      <c r="G12" s="134">
        <v>46.875</v>
      </c>
      <c r="H12" s="41">
        <v>7</v>
      </c>
      <c r="I12" s="42">
        <v>21.875</v>
      </c>
      <c r="J12" s="41">
        <v>4</v>
      </c>
      <c r="K12" s="42">
        <v>12.5</v>
      </c>
      <c r="L12" s="41">
        <v>6</v>
      </c>
      <c r="M12" s="10">
        <v>18.75</v>
      </c>
    </row>
    <row r="13" spans="1:13" s="2" customFormat="1" ht="24">
      <c r="A13" s="21">
        <v>8</v>
      </c>
      <c r="B13" s="20" t="s">
        <v>258</v>
      </c>
      <c r="C13" s="41">
        <v>37</v>
      </c>
      <c r="D13" s="41">
        <v>27</v>
      </c>
      <c r="E13" s="10">
        <v>72.972972972972968</v>
      </c>
      <c r="F13" s="41">
        <v>17</v>
      </c>
      <c r="G13" s="134">
        <v>45.945945945945951</v>
      </c>
      <c r="H13" s="41">
        <v>7</v>
      </c>
      <c r="I13" s="42">
        <v>18.918918918918919</v>
      </c>
      <c r="J13" s="41">
        <v>3</v>
      </c>
      <c r="K13" s="42">
        <v>8.1081081081081088</v>
      </c>
      <c r="L13" s="41">
        <v>10</v>
      </c>
      <c r="M13" s="10">
        <v>27.027027027027028</v>
      </c>
    </row>
    <row r="14" spans="1:13" s="2" customFormat="1" ht="24">
      <c r="A14" s="21">
        <v>9</v>
      </c>
      <c r="B14" s="20" t="s">
        <v>253</v>
      </c>
      <c r="C14" s="41">
        <v>41</v>
      </c>
      <c r="D14" s="41">
        <v>25</v>
      </c>
      <c r="E14" s="10">
        <v>60.975609756097562</v>
      </c>
      <c r="F14" s="41">
        <v>16</v>
      </c>
      <c r="G14" s="134">
        <v>39.024390243902438</v>
      </c>
      <c r="H14" s="41">
        <v>8</v>
      </c>
      <c r="I14" s="42">
        <v>19.512195121951219</v>
      </c>
      <c r="J14" s="41">
        <v>1</v>
      </c>
      <c r="K14" s="42">
        <v>2.4390243902439024</v>
      </c>
      <c r="L14" s="41">
        <v>16</v>
      </c>
      <c r="M14" s="10">
        <v>39.024390243902438</v>
      </c>
    </row>
    <row r="15" spans="1:13" s="9" customFormat="1" ht="24">
      <c r="A15" s="21">
        <v>10</v>
      </c>
      <c r="B15" s="21" t="s">
        <v>255</v>
      </c>
      <c r="C15" s="41">
        <v>26</v>
      </c>
      <c r="D15" s="41">
        <v>22</v>
      </c>
      <c r="E15" s="10">
        <v>84.615384615384613</v>
      </c>
      <c r="F15" s="41">
        <v>10</v>
      </c>
      <c r="G15" s="134">
        <v>38.461538461538467</v>
      </c>
      <c r="H15" s="41">
        <v>12</v>
      </c>
      <c r="I15" s="42">
        <v>46.153846153846153</v>
      </c>
      <c r="J15" s="41">
        <v>0</v>
      </c>
      <c r="K15" s="42">
        <v>0</v>
      </c>
      <c r="L15" s="41">
        <v>0</v>
      </c>
      <c r="M15" s="10">
        <v>0</v>
      </c>
    </row>
    <row r="16" spans="1:13" s="2" customFormat="1" ht="48">
      <c r="A16" s="21">
        <v>11</v>
      </c>
      <c r="B16" s="20" t="s">
        <v>109</v>
      </c>
      <c r="C16" s="41">
        <v>25</v>
      </c>
      <c r="D16" s="41">
        <v>22</v>
      </c>
      <c r="E16" s="10">
        <v>88</v>
      </c>
      <c r="F16" s="41">
        <v>9</v>
      </c>
      <c r="G16" s="134">
        <v>36</v>
      </c>
      <c r="H16" s="41">
        <v>13</v>
      </c>
      <c r="I16" s="42">
        <v>52</v>
      </c>
      <c r="J16" s="41">
        <v>0</v>
      </c>
      <c r="K16" s="42">
        <v>0</v>
      </c>
      <c r="L16" s="41">
        <v>0</v>
      </c>
      <c r="M16" s="10">
        <v>0</v>
      </c>
    </row>
    <row r="17" spans="1:13" s="2" customFormat="1" ht="48">
      <c r="A17" s="21">
        <v>12</v>
      </c>
      <c r="B17" s="27" t="s">
        <v>301</v>
      </c>
      <c r="C17" s="41">
        <v>175</v>
      </c>
      <c r="D17" s="41">
        <v>128</v>
      </c>
      <c r="E17" s="10">
        <v>73.142857142857139</v>
      </c>
      <c r="F17" s="41">
        <v>59</v>
      </c>
      <c r="G17" s="134">
        <v>33.714285714285715</v>
      </c>
      <c r="H17" s="41">
        <v>58</v>
      </c>
      <c r="I17" s="42">
        <v>33.142857142857139</v>
      </c>
      <c r="J17" s="41">
        <v>11</v>
      </c>
      <c r="K17" s="42">
        <v>6.2857142857142865</v>
      </c>
      <c r="L17" s="41">
        <v>47</v>
      </c>
      <c r="M17" s="10">
        <v>26.857142857142858</v>
      </c>
    </row>
    <row r="18" spans="1:13" s="2" customFormat="1">
      <c r="A18" s="21">
        <v>13</v>
      </c>
      <c r="B18" s="21" t="s">
        <v>261</v>
      </c>
      <c r="C18" s="41">
        <v>21</v>
      </c>
      <c r="D18" s="41">
        <v>14</v>
      </c>
      <c r="E18" s="10">
        <v>66.666666666666657</v>
      </c>
      <c r="F18" s="41">
        <v>7</v>
      </c>
      <c r="G18" s="134">
        <v>33.333333333333329</v>
      </c>
      <c r="H18" s="41">
        <v>7</v>
      </c>
      <c r="I18" s="42">
        <v>33.333333333333329</v>
      </c>
      <c r="J18" s="41">
        <v>0</v>
      </c>
      <c r="K18" s="42">
        <v>0</v>
      </c>
      <c r="L18" s="41">
        <v>7</v>
      </c>
      <c r="M18" s="10">
        <v>33.333333333333329</v>
      </c>
    </row>
    <row r="19" spans="1:13" s="2" customFormat="1" ht="24">
      <c r="A19" s="21">
        <v>14</v>
      </c>
      <c r="B19" s="20" t="s">
        <v>251</v>
      </c>
      <c r="C19" s="41">
        <v>22</v>
      </c>
      <c r="D19" s="41">
        <v>19</v>
      </c>
      <c r="E19" s="10">
        <v>86.36363636363636</v>
      </c>
      <c r="F19" s="41">
        <v>7</v>
      </c>
      <c r="G19" s="134">
        <v>31.818181818181817</v>
      </c>
      <c r="H19" s="41">
        <v>11</v>
      </c>
      <c r="I19" s="42">
        <v>50</v>
      </c>
      <c r="J19" s="41">
        <v>1</v>
      </c>
      <c r="K19" s="42">
        <v>4.5454545454545459</v>
      </c>
      <c r="L19" s="41">
        <v>3</v>
      </c>
      <c r="M19" s="10">
        <v>13.636363636363635</v>
      </c>
    </row>
    <row r="20" spans="1:13" s="2" customFormat="1" ht="24">
      <c r="A20" s="21">
        <v>15</v>
      </c>
      <c r="B20" s="21" t="s">
        <v>244</v>
      </c>
      <c r="C20" s="41">
        <v>23</v>
      </c>
      <c r="D20" s="41">
        <v>22</v>
      </c>
      <c r="E20" s="10">
        <v>95.652173913043484</v>
      </c>
      <c r="F20" s="41">
        <v>7</v>
      </c>
      <c r="G20" s="134">
        <v>30.434782608695656</v>
      </c>
      <c r="H20" s="41">
        <v>15</v>
      </c>
      <c r="I20" s="42">
        <v>65.217391304347828</v>
      </c>
      <c r="J20" s="41">
        <v>0</v>
      </c>
      <c r="K20" s="42">
        <v>0</v>
      </c>
      <c r="L20" s="41">
        <v>1</v>
      </c>
      <c r="M20" s="10">
        <v>4.3478260869565215</v>
      </c>
    </row>
    <row r="21" spans="1:13" s="2" customFormat="1">
      <c r="A21" s="21"/>
      <c r="B21" s="51" t="s">
        <v>336</v>
      </c>
      <c r="C21" s="41"/>
      <c r="D21" s="41"/>
      <c r="E21" s="10"/>
      <c r="F21" s="41"/>
      <c r="G21" s="134">
        <v>26.9</v>
      </c>
      <c r="H21" s="41"/>
      <c r="I21" s="42"/>
      <c r="J21" s="41"/>
      <c r="K21" s="42"/>
      <c r="L21" s="41"/>
      <c r="M21" s="10"/>
    </row>
    <row r="22" spans="1:13" s="9" customFormat="1">
      <c r="A22" s="21">
        <v>16</v>
      </c>
      <c r="B22" s="21" t="s">
        <v>326</v>
      </c>
      <c r="C22" s="41">
        <v>56</v>
      </c>
      <c r="D22" s="41">
        <v>48</v>
      </c>
      <c r="E22" s="10">
        <v>85.714285714285708</v>
      </c>
      <c r="F22" s="41">
        <v>15</v>
      </c>
      <c r="G22" s="134">
        <v>26.785714285714285</v>
      </c>
      <c r="H22" s="41">
        <v>33</v>
      </c>
      <c r="I22" s="42">
        <v>58.928571428571431</v>
      </c>
      <c r="J22" s="41">
        <v>0</v>
      </c>
      <c r="K22" s="42">
        <v>0</v>
      </c>
      <c r="L22" s="41">
        <v>8</v>
      </c>
      <c r="M22" s="10">
        <v>14.285714285714285</v>
      </c>
    </row>
    <row r="23" spans="1:13" s="2" customFormat="1">
      <c r="A23" s="21">
        <v>17</v>
      </c>
      <c r="B23" s="21" t="s">
        <v>252</v>
      </c>
      <c r="C23" s="41">
        <v>57</v>
      </c>
      <c r="D23" s="41">
        <v>45</v>
      </c>
      <c r="E23" s="10">
        <v>78.94736842105263</v>
      </c>
      <c r="F23" s="41">
        <v>15</v>
      </c>
      <c r="G23" s="134">
        <v>26.315789473684209</v>
      </c>
      <c r="H23" s="41">
        <v>27</v>
      </c>
      <c r="I23" s="42">
        <v>47.368421052631575</v>
      </c>
      <c r="J23" s="41">
        <v>3</v>
      </c>
      <c r="K23" s="42">
        <v>5.2631578947368416</v>
      </c>
      <c r="L23" s="41">
        <v>12</v>
      </c>
      <c r="M23" s="10">
        <v>21.052631578947366</v>
      </c>
    </row>
    <row r="24" spans="1:13" s="2" customFormat="1">
      <c r="A24" s="21">
        <v>18</v>
      </c>
      <c r="B24" s="21" t="s">
        <v>325</v>
      </c>
      <c r="C24" s="41">
        <v>46</v>
      </c>
      <c r="D24" s="41">
        <v>32</v>
      </c>
      <c r="E24" s="10">
        <v>69.565217391304344</v>
      </c>
      <c r="F24" s="41">
        <v>12</v>
      </c>
      <c r="G24" s="134">
        <v>26.086956521739129</v>
      </c>
      <c r="H24" s="41">
        <v>19</v>
      </c>
      <c r="I24" s="42">
        <v>41.304347826086953</v>
      </c>
      <c r="J24" s="41">
        <v>1</v>
      </c>
      <c r="K24" s="42">
        <v>2.1739130434782608</v>
      </c>
      <c r="L24" s="41">
        <v>14</v>
      </c>
      <c r="M24" s="10">
        <v>30.434782608695656</v>
      </c>
    </row>
    <row r="25" spans="1:13" s="23" customFormat="1">
      <c r="A25" s="21">
        <v>19</v>
      </c>
      <c r="B25" s="21" t="s">
        <v>265</v>
      </c>
      <c r="C25" s="41">
        <v>23</v>
      </c>
      <c r="D25" s="41">
        <v>17</v>
      </c>
      <c r="E25" s="10">
        <v>73.91304347826086</v>
      </c>
      <c r="F25" s="41">
        <v>6</v>
      </c>
      <c r="G25" s="134">
        <v>26.086956521739129</v>
      </c>
      <c r="H25" s="41">
        <v>9</v>
      </c>
      <c r="I25" s="42">
        <v>39.130434782608695</v>
      </c>
      <c r="J25" s="41">
        <v>2</v>
      </c>
      <c r="K25" s="42">
        <v>8.695652173913043</v>
      </c>
      <c r="L25" s="41">
        <v>6</v>
      </c>
      <c r="M25" s="10">
        <v>26.086956521739129</v>
      </c>
    </row>
    <row r="26" spans="1:13" s="2" customFormat="1" ht="36">
      <c r="A26" s="21">
        <v>20</v>
      </c>
      <c r="B26" s="26" t="s">
        <v>131</v>
      </c>
      <c r="C26" s="41">
        <v>31</v>
      </c>
      <c r="D26" s="41">
        <v>29</v>
      </c>
      <c r="E26" s="10">
        <v>93.548387096774192</v>
      </c>
      <c r="F26" s="41">
        <v>8</v>
      </c>
      <c r="G26" s="134">
        <v>25.806451612903224</v>
      </c>
      <c r="H26" s="41">
        <v>21</v>
      </c>
      <c r="I26" s="42">
        <v>67.741935483870961</v>
      </c>
      <c r="J26" s="41">
        <v>0</v>
      </c>
      <c r="K26" s="42">
        <v>0</v>
      </c>
      <c r="L26" s="41">
        <v>2</v>
      </c>
      <c r="M26" s="10">
        <v>6.4516129032258061</v>
      </c>
    </row>
    <row r="27" spans="1:13" s="2" customFormat="1" ht="24">
      <c r="A27" s="21">
        <v>21</v>
      </c>
      <c r="B27" s="20" t="s">
        <v>291</v>
      </c>
      <c r="C27" s="41">
        <v>21</v>
      </c>
      <c r="D27" s="41">
        <v>20</v>
      </c>
      <c r="E27" s="10">
        <v>95.238095238095227</v>
      </c>
      <c r="F27" s="41">
        <v>5</v>
      </c>
      <c r="G27" s="134">
        <v>23.809523809523807</v>
      </c>
      <c r="H27" s="41">
        <v>14</v>
      </c>
      <c r="I27" s="42">
        <v>66.666666666666657</v>
      </c>
      <c r="J27" s="41">
        <v>1</v>
      </c>
      <c r="K27" s="42">
        <v>4.7619047619047619</v>
      </c>
      <c r="L27" s="41">
        <v>1</v>
      </c>
      <c r="M27" s="10">
        <v>4.7619047619047619</v>
      </c>
    </row>
    <row r="28" spans="1:13" s="23" customFormat="1" ht="48">
      <c r="A28" s="21">
        <v>22</v>
      </c>
      <c r="B28" s="21" t="s">
        <v>269</v>
      </c>
      <c r="C28" s="41">
        <v>31</v>
      </c>
      <c r="D28" s="41">
        <v>21</v>
      </c>
      <c r="E28" s="10">
        <v>67.741935483870961</v>
      </c>
      <c r="F28" s="41">
        <v>7</v>
      </c>
      <c r="G28" s="134">
        <v>22.58064516129032</v>
      </c>
      <c r="H28" s="41">
        <v>11</v>
      </c>
      <c r="I28" s="42">
        <v>35.483870967741936</v>
      </c>
      <c r="J28" s="41">
        <v>3</v>
      </c>
      <c r="K28" s="42">
        <v>9.67741935483871</v>
      </c>
      <c r="L28" s="41">
        <v>10</v>
      </c>
      <c r="M28" s="10">
        <v>32.258064516129032</v>
      </c>
    </row>
    <row r="29" spans="1:13" s="2" customFormat="1" ht="24">
      <c r="A29" s="21">
        <v>23</v>
      </c>
      <c r="B29" s="21" t="s">
        <v>247</v>
      </c>
      <c r="C29" s="41">
        <v>27</v>
      </c>
      <c r="D29" s="41">
        <v>21</v>
      </c>
      <c r="E29" s="10">
        <v>77.777777777777786</v>
      </c>
      <c r="F29" s="41">
        <v>6</v>
      </c>
      <c r="G29" s="134">
        <v>22.222222222222221</v>
      </c>
      <c r="H29" s="41">
        <v>11</v>
      </c>
      <c r="I29" s="42">
        <v>40.74074074074074</v>
      </c>
      <c r="J29" s="41">
        <v>4</v>
      </c>
      <c r="K29" s="42">
        <v>14.814814814814813</v>
      </c>
      <c r="L29" s="41">
        <v>6</v>
      </c>
      <c r="M29" s="10">
        <v>22.222222222222221</v>
      </c>
    </row>
    <row r="30" spans="1:13" s="2" customFormat="1">
      <c r="A30" s="21">
        <v>24</v>
      </c>
      <c r="B30" s="21" t="s">
        <v>266</v>
      </c>
      <c r="C30" s="41">
        <v>45</v>
      </c>
      <c r="D30" s="41">
        <v>35</v>
      </c>
      <c r="E30" s="10">
        <v>77.777777777777786</v>
      </c>
      <c r="F30" s="41">
        <v>10</v>
      </c>
      <c r="G30" s="134">
        <v>22.222222222222221</v>
      </c>
      <c r="H30" s="41">
        <v>21</v>
      </c>
      <c r="I30" s="42">
        <v>46.666666666666664</v>
      </c>
      <c r="J30" s="41">
        <v>4</v>
      </c>
      <c r="K30" s="42">
        <v>8.8888888888888893</v>
      </c>
      <c r="L30" s="41">
        <v>10</v>
      </c>
      <c r="M30" s="10">
        <v>22.222222222222221</v>
      </c>
    </row>
    <row r="31" spans="1:13" s="2" customFormat="1" ht="24">
      <c r="A31" s="21">
        <v>25</v>
      </c>
      <c r="B31" s="21" t="s">
        <v>254</v>
      </c>
      <c r="C31" s="41">
        <v>49</v>
      </c>
      <c r="D31" s="41">
        <v>41</v>
      </c>
      <c r="E31" s="10">
        <v>83.673469387755105</v>
      </c>
      <c r="F31" s="41">
        <v>10</v>
      </c>
      <c r="G31" s="134">
        <v>20.408163265306122</v>
      </c>
      <c r="H31" s="41">
        <v>28</v>
      </c>
      <c r="I31" s="42">
        <v>57.142857142857139</v>
      </c>
      <c r="J31" s="41">
        <v>3</v>
      </c>
      <c r="K31" s="42">
        <v>6.1224489795918364</v>
      </c>
      <c r="L31" s="41">
        <v>8</v>
      </c>
      <c r="M31" s="10">
        <v>16.326530612244898</v>
      </c>
    </row>
    <row r="32" spans="1:13" s="2" customFormat="1">
      <c r="A32" s="21">
        <v>26</v>
      </c>
      <c r="B32" s="21" t="s">
        <v>327</v>
      </c>
      <c r="C32" s="41">
        <v>56</v>
      </c>
      <c r="D32" s="41">
        <v>36</v>
      </c>
      <c r="E32" s="10">
        <v>64.285714285714292</v>
      </c>
      <c r="F32" s="41">
        <v>11</v>
      </c>
      <c r="G32" s="134">
        <v>19.642857142857142</v>
      </c>
      <c r="H32" s="41">
        <v>18</v>
      </c>
      <c r="I32" s="42">
        <v>32.142857142857146</v>
      </c>
      <c r="J32" s="41">
        <v>7</v>
      </c>
      <c r="K32" s="42">
        <v>12.5</v>
      </c>
      <c r="L32" s="41">
        <v>20</v>
      </c>
      <c r="M32" s="10">
        <v>35.714285714285715</v>
      </c>
    </row>
    <row r="33" spans="1:13" s="2" customFormat="1">
      <c r="A33" s="21">
        <v>27</v>
      </c>
      <c r="B33" s="21" t="s">
        <v>323</v>
      </c>
      <c r="C33" s="41">
        <v>52</v>
      </c>
      <c r="D33" s="41">
        <v>42</v>
      </c>
      <c r="E33" s="10">
        <v>80.769230769230774</v>
      </c>
      <c r="F33" s="41">
        <v>10</v>
      </c>
      <c r="G33" s="134">
        <v>19.230769230769234</v>
      </c>
      <c r="H33" s="41">
        <v>32</v>
      </c>
      <c r="I33" s="42">
        <v>61.53846153846154</v>
      </c>
      <c r="J33" s="41">
        <v>0</v>
      </c>
      <c r="K33" s="42">
        <v>0</v>
      </c>
      <c r="L33" s="41">
        <v>10</v>
      </c>
      <c r="M33" s="10">
        <v>19.230769230769234</v>
      </c>
    </row>
    <row r="34" spans="1:13" s="2" customFormat="1">
      <c r="A34" s="21">
        <v>28</v>
      </c>
      <c r="B34" s="20" t="s">
        <v>298</v>
      </c>
      <c r="C34" s="41">
        <v>40</v>
      </c>
      <c r="D34" s="41">
        <v>31</v>
      </c>
      <c r="E34" s="10">
        <v>77.5</v>
      </c>
      <c r="F34" s="41">
        <v>7</v>
      </c>
      <c r="G34" s="134">
        <v>17.5</v>
      </c>
      <c r="H34" s="41">
        <v>23</v>
      </c>
      <c r="I34" s="42">
        <v>57.499999999999993</v>
      </c>
      <c r="J34" s="41">
        <v>1</v>
      </c>
      <c r="K34" s="42">
        <v>2.5</v>
      </c>
      <c r="L34" s="41">
        <v>9</v>
      </c>
      <c r="M34" s="10">
        <v>22.5</v>
      </c>
    </row>
    <row r="35" spans="1:13" s="2" customFormat="1">
      <c r="A35" s="21">
        <v>29</v>
      </c>
      <c r="B35" s="20" t="s">
        <v>256</v>
      </c>
      <c r="C35" s="41">
        <v>43</v>
      </c>
      <c r="D35" s="41">
        <v>23</v>
      </c>
      <c r="E35" s="10">
        <v>53.488372093023251</v>
      </c>
      <c r="F35" s="41">
        <v>7</v>
      </c>
      <c r="G35" s="134">
        <v>16.279069767441861</v>
      </c>
      <c r="H35" s="41">
        <v>13</v>
      </c>
      <c r="I35" s="42">
        <v>30.232558139534881</v>
      </c>
      <c r="J35" s="41">
        <v>3</v>
      </c>
      <c r="K35" s="42">
        <v>6.9767441860465116</v>
      </c>
      <c r="L35" s="41">
        <v>20</v>
      </c>
      <c r="M35" s="10">
        <v>46.511627906976742</v>
      </c>
    </row>
    <row r="36" spans="1:13" s="2" customFormat="1">
      <c r="A36" s="21">
        <v>30</v>
      </c>
      <c r="B36" s="21" t="s">
        <v>248</v>
      </c>
      <c r="C36" s="41">
        <v>25</v>
      </c>
      <c r="D36" s="41">
        <v>21</v>
      </c>
      <c r="E36" s="10">
        <v>84</v>
      </c>
      <c r="F36" s="41">
        <v>4</v>
      </c>
      <c r="G36" s="134">
        <v>16</v>
      </c>
      <c r="H36" s="41">
        <v>16</v>
      </c>
      <c r="I36" s="42">
        <v>64</v>
      </c>
      <c r="J36" s="41">
        <v>1</v>
      </c>
      <c r="K36" s="42">
        <v>4</v>
      </c>
      <c r="L36" s="41">
        <v>4</v>
      </c>
      <c r="M36" s="10">
        <v>16</v>
      </c>
    </row>
    <row r="37" spans="1:13" s="2" customFormat="1" ht="24">
      <c r="A37" s="21">
        <v>31</v>
      </c>
      <c r="B37" s="21" t="s">
        <v>243</v>
      </c>
      <c r="C37" s="41">
        <v>19</v>
      </c>
      <c r="D37" s="41">
        <v>12</v>
      </c>
      <c r="E37" s="10">
        <v>63.157894736842103</v>
      </c>
      <c r="F37" s="41">
        <v>3</v>
      </c>
      <c r="G37" s="134">
        <v>15.789473684210526</v>
      </c>
      <c r="H37" s="41">
        <v>9</v>
      </c>
      <c r="I37" s="42">
        <v>47.368421052631575</v>
      </c>
      <c r="J37" s="41">
        <v>0</v>
      </c>
      <c r="K37" s="42">
        <v>0</v>
      </c>
      <c r="L37" s="41">
        <v>7</v>
      </c>
      <c r="M37" s="10">
        <v>36.84210526315789</v>
      </c>
    </row>
    <row r="38" spans="1:13" s="23" customFormat="1">
      <c r="A38" s="21">
        <v>32</v>
      </c>
      <c r="B38" s="21" t="s">
        <v>264</v>
      </c>
      <c r="C38" s="41">
        <v>67</v>
      </c>
      <c r="D38" s="41">
        <v>60</v>
      </c>
      <c r="E38" s="10">
        <v>89.552238805970148</v>
      </c>
      <c r="F38" s="41">
        <v>10</v>
      </c>
      <c r="G38" s="134">
        <v>14.925373134328357</v>
      </c>
      <c r="H38" s="41">
        <v>47</v>
      </c>
      <c r="I38" s="42">
        <v>70.149253731343293</v>
      </c>
      <c r="J38" s="41">
        <v>3</v>
      </c>
      <c r="K38" s="42">
        <v>4.4776119402985071</v>
      </c>
      <c r="L38" s="41">
        <v>7</v>
      </c>
      <c r="M38" s="10">
        <v>10.44776119402985</v>
      </c>
    </row>
    <row r="39" spans="1:13" s="2" customFormat="1" ht="24">
      <c r="A39" s="21">
        <v>33</v>
      </c>
      <c r="B39" s="20" t="s">
        <v>245</v>
      </c>
      <c r="C39" s="41">
        <v>27</v>
      </c>
      <c r="D39" s="41">
        <v>22</v>
      </c>
      <c r="E39" s="10">
        <v>81.481481481481481</v>
      </c>
      <c r="F39" s="41">
        <v>4</v>
      </c>
      <c r="G39" s="134">
        <v>14.814814814814813</v>
      </c>
      <c r="H39" s="41">
        <v>18</v>
      </c>
      <c r="I39" s="42">
        <v>66.666666666666657</v>
      </c>
      <c r="J39" s="41">
        <v>0</v>
      </c>
      <c r="K39" s="42">
        <v>0</v>
      </c>
      <c r="L39" s="41">
        <v>0</v>
      </c>
      <c r="M39" s="10">
        <v>0</v>
      </c>
    </row>
    <row r="40" spans="1:13" s="2" customFormat="1" ht="24">
      <c r="A40" s="21">
        <v>34</v>
      </c>
      <c r="B40" s="21" t="s">
        <v>259</v>
      </c>
      <c r="C40" s="41">
        <v>28</v>
      </c>
      <c r="D40" s="41">
        <v>26</v>
      </c>
      <c r="E40" s="10">
        <v>92.857142857142861</v>
      </c>
      <c r="F40" s="41">
        <v>4</v>
      </c>
      <c r="G40" s="134">
        <v>14.285714285714285</v>
      </c>
      <c r="H40" s="41">
        <v>22</v>
      </c>
      <c r="I40" s="42">
        <v>78.571428571428569</v>
      </c>
      <c r="J40" s="41">
        <v>0</v>
      </c>
      <c r="K40" s="42">
        <v>0</v>
      </c>
      <c r="L40" s="41">
        <v>2</v>
      </c>
      <c r="M40" s="10">
        <v>7.1428571428571423</v>
      </c>
    </row>
    <row r="41" spans="1:13" s="2" customFormat="1">
      <c r="A41" s="21">
        <v>35</v>
      </c>
      <c r="B41" s="21" t="s">
        <v>324</v>
      </c>
      <c r="C41" s="41">
        <v>54</v>
      </c>
      <c r="D41" s="41">
        <v>38</v>
      </c>
      <c r="E41" s="10">
        <v>70.370370370370367</v>
      </c>
      <c r="F41" s="41">
        <v>7</v>
      </c>
      <c r="G41" s="134">
        <v>12.962962962962962</v>
      </c>
      <c r="H41" s="41">
        <v>25</v>
      </c>
      <c r="I41" s="42">
        <v>46.296296296296298</v>
      </c>
      <c r="J41" s="41">
        <v>6</v>
      </c>
      <c r="K41" s="42">
        <v>11.111111111111111</v>
      </c>
      <c r="L41" s="41">
        <v>16</v>
      </c>
      <c r="M41" s="10">
        <v>29.629629629629626</v>
      </c>
    </row>
    <row r="42" spans="1:13" s="2" customFormat="1">
      <c r="A42" s="21">
        <v>36</v>
      </c>
      <c r="B42" s="21" t="s">
        <v>299</v>
      </c>
      <c r="C42" s="41">
        <v>48</v>
      </c>
      <c r="D42" s="41">
        <v>35</v>
      </c>
      <c r="E42" s="10">
        <v>72.916666666666657</v>
      </c>
      <c r="F42" s="41">
        <v>6</v>
      </c>
      <c r="G42" s="134">
        <v>12.5</v>
      </c>
      <c r="H42" s="41">
        <v>28</v>
      </c>
      <c r="I42" s="42">
        <v>58.333333333333336</v>
      </c>
      <c r="J42" s="41">
        <v>1</v>
      </c>
      <c r="K42" s="42">
        <v>2.083333333333333</v>
      </c>
      <c r="L42" s="41">
        <v>13</v>
      </c>
      <c r="M42" s="10">
        <v>27.083333333333332</v>
      </c>
    </row>
    <row r="43" spans="1:13" s="2" customFormat="1">
      <c r="A43" s="21">
        <v>37</v>
      </c>
      <c r="B43" s="20" t="s">
        <v>263</v>
      </c>
      <c r="C43" s="41">
        <v>25</v>
      </c>
      <c r="D43" s="41">
        <v>22</v>
      </c>
      <c r="E43" s="10">
        <v>88</v>
      </c>
      <c r="F43" s="41">
        <v>3</v>
      </c>
      <c r="G43" s="134">
        <v>12</v>
      </c>
      <c r="H43" s="41">
        <v>17</v>
      </c>
      <c r="I43" s="42">
        <v>68</v>
      </c>
      <c r="J43" s="41">
        <v>2</v>
      </c>
      <c r="K43" s="42">
        <v>8</v>
      </c>
      <c r="L43" s="41">
        <v>3</v>
      </c>
      <c r="M43" s="10">
        <v>12</v>
      </c>
    </row>
    <row r="44" spans="1:13" s="56" customFormat="1" ht="24">
      <c r="A44" s="21">
        <v>38</v>
      </c>
      <c r="B44" s="21" t="s">
        <v>242</v>
      </c>
      <c r="C44" s="41">
        <v>34</v>
      </c>
      <c r="D44" s="41">
        <v>27</v>
      </c>
      <c r="E44" s="10">
        <v>79.411764705882348</v>
      </c>
      <c r="F44" s="41">
        <v>4</v>
      </c>
      <c r="G44" s="134">
        <v>11.76470588235294</v>
      </c>
      <c r="H44" s="41">
        <v>23</v>
      </c>
      <c r="I44" s="42">
        <v>67.64705882352942</v>
      </c>
      <c r="J44" s="41">
        <v>0</v>
      </c>
      <c r="K44" s="42">
        <v>0</v>
      </c>
      <c r="L44" s="41">
        <v>7</v>
      </c>
      <c r="M44" s="10">
        <v>20.588235294117645</v>
      </c>
    </row>
    <row r="45" spans="1:13" s="2" customFormat="1">
      <c r="A45" s="21">
        <v>39</v>
      </c>
      <c r="B45" s="21" t="s">
        <v>302</v>
      </c>
      <c r="C45" s="41">
        <v>31</v>
      </c>
      <c r="D45" s="41">
        <v>21</v>
      </c>
      <c r="E45" s="10">
        <v>67.741935483870961</v>
      </c>
      <c r="F45" s="41">
        <v>3</v>
      </c>
      <c r="G45" s="134">
        <v>9.67741935483871</v>
      </c>
      <c r="H45" s="41">
        <v>9</v>
      </c>
      <c r="I45" s="42">
        <v>29.032258064516132</v>
      </c>
      <c r="J45" s="41">
        <v>9</v>
      </c>
      <c r="K45" s="42">
        <v>29.032258064516132</v>
      </c>
      <c r="L45" s="41">
        <v>10</v>
      </c>
      <c r="M45" s="10">
        <v>32.258064516129032</v>
      </c>
    </row>
    <row r="46" spans="1:13" s="2" customFormat="1">
      <c r="A46" s="21">
        <v>40</v>
      </c>
      <c r="B46" s="21" t="s">
        <v>300</v>
      </c>
      <c r="C46" s="41">
        <v>35</v>
      </c>
      <c r="D46" s="41">
        <v>30</v>
      </c>
      <c r="E46" s="10">
        <v>85.714285714285708</v>
      </c>
      <c r="F46" s="41">
        <v>3</v>
      </c>
      <c r="G46" s="134">
        <v>8.5714285714285712</v>
      </c>
      <c r="H46" s="41">
        <v>19</v>
      </c>
      <c r="I46" s="42">
        <v>54.285714285714285</v>
      </c>
      <c r="J46" s="41">
        <v>8</v>
      </c>
      <c r="K46" s="42">
        <v>22.857142857142858</v>
      </c>
      <c r="L46" s="41">
        <v>5</v>
      </c>
      <c r="M46" s="10">
        <v>14.285714285714285</v>
      </c>
    </row>
    <row r="47" spans="1:13" s="2" customFormat="1">
      <c r="A47" s="21">
        <v>41</v>
      </c>
      <c r="B47" s="21" t="s">
        <v>322</v>
      </c>
      <c r="C47" s="41">
        <v>36</v>
      </c>
      <c r="D47" s="41">
        <v>28</v>
      </c>
      <c r="E47" s="10">
        <v>77.777777777777786</v>
      </c>
      <c r="F47" s="41">
        <v>3</v>
      </c>
      <c r="G47" s="134">
        <v>8.3333333333333321</v>
      </c>
      <c r="H47" s="41">
        <v>17</v>
      </c>
      <c r="I47" s="42">
        <v>47.222222222222221</v>
      </c>
      <c r="J47" s="41">
        <v>8</v>
      </c>
      <c r="K47" s="42">
        <v>22.222222222222221</v>
      </c>
      <c r="L47" s="41">
        <v>8</v>
      </c>
      <c r="M47" s="10">
        <v>22.222222222222221</v>
      </c>
    </row>
    <row r="48" spans="1:13" s="2" customFormat="1">
      <c r="A48" s="21">
        <v>42</v>
      </c>
      <c r="B48" s="21" t="s">
        <v>246</v>
      </c>
      <c r="C48" s="41">
        <v>20</v>
      </c>
      <c r="D48" s="41">
        <v>15</v>
      </c>
      <c r="E48" s="10">
        <v>75</v>
      </c>
      <c r="F48" s="41">
        <v>1</v>
      </c>
      <c r="G48" s="134">
        <v>5</v>
      </c>
      <c r="H48" s="41">
        <v>14</v>
      </c>
      <c r="I48" s="42">
        <v>70</v>
      </c>
      <c r="J48" s="41">
        <v>0</v>
      </c>
      <c r="K48" s="42">
        <v>0</v>
      </c>
      <c r="L48" s="41">
        <v>5</v>
      </c>
      <c r="M48" s="10">
        <v>25</v>
      </c>
    </row>
    <row r="49" spans="1:13" s="2" customFormat="1" ht="12" customHeight="1">
      <c r="A49" s="171" t="s">
        <v>290</v>
      </c>
      <c r="B49" s="171"/>
      <c r="C49" s="22">
        <f>SUM(C6:C48)</f>
        <v>1633</v>
      </c>
      <c r="D49" s="22">
        <f>SUM(D6:D48)</f>
        <v>1283</v>
      </c>
      <c r="E49" s="12">
        <f>D49/C49*100</f>
        <v>78.567054500918559</v>
      </c>
      <c r="F49" s="22">
        <f>SUM(F6:F48)</f>
        <v>440</v>
      </c>
      <c r="G49" s="12">
        <f>F49/C49*100</f>
        <v>26.944274341702389</v>
      </c>
      <c r="H49" s="22">
        <f>SUM(H6:H48)</f>
        <v>747</v>
      </c>
      <c r="I49" s="18">
        <f>H49/C49*100</f>
        <v>45.744029393753827</v>
      </c>
      <c r="J49" s="22">
        <f>SUM(J6:J48)</f>
        <v>96</v>
      </c>
      <c r="K49" s="18">
        <f>J49/C49*100</f>
        <v>5.878750765462339</v>
      </c>
      <c r="L49" s="22">
        <f>SUM(L6:L48)</f>
        <v>338</v>
      </c>
      <c r="M49" s="12">
        <f>L49/C49*100</f>
        <v>20.698101653398655</v>
      </c>
    </row>
    <row r="50" spans="1:13" s="2" customForma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s="2" customForma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2" customForma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s="2" customFormat="1" ht="10.5"/>
    <row r="54" spans="1:13" s="2" customFormat="1" ht="10.5"/>
    <row r="55" spans="1:13" s="2" customFormat="1" ht="10.5"/>
    <row r="56" spans="1:13" s="2" customFormat="1" ht="10.5"/>
    <row r="57" spans="1:13" s="2" customFormat="1" ht="10.5"/>
    <row r="58" spans="1:13" s="2" customFormat="1" ht="10.5"/>
    <row r="59" spans="1:13" s="2" customFormat="1" ht="10.5"/>
    <row r="60" spans="1:13" s="2" customFormat="1" ht="10.5"/>
  </sheetData>
  <mergeCells count="11">
    <mergeCell ref="A49:B49"/>
    <mergeCell ref="A1:M1"/>
    <mergeCell ref="A2:A4"/>
    <mergeCell ref="B2:B4"/>
    <mergeCell ref="C2:C4"/>
    <mergeCell ref="D2:E3"/>
    <mergeCell ref="F2:K2"/>
    <mergeCell ref="L2:M3"/>
    <mergeCell ref="F3:G3"/>
    <mergeCell ref="H3:I3"/>
    <mergeCell ref="J3:K3"/>
  </mergeCells>
  <phoneticPr fontId="35" type="noConversion"/>
  <pageMargins left="0.19685039370078741" right="0.19685039370078741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0"/>
  <sheetViews>
    <sheetView workbookViewId="0">
      <selection activeCell="H9" sqref="H9"/>
    </sheetView>
  </sheetViews>
  <sheetFormatPr defaultRowHeight="12"/>
  <cols>
    <col min="1" max="1" width="3.85546875" style="3" customWidth="1"/>
    <col min="2" max="2" width="35" style="3" customWidth="1"/>
    <col min="3" max="3" width="7.42578125" style="3" customWidth="1"/>
    <col min="4" max="4" width="5.85546875" style="3" customWidth="1"/>
    <col min="5" max="5" width="5.7109375" style="3" customWidth="1"/>
    <col min="6" max="6" width="5.28515625" style="3" customWidth="1"/>
    <col min="7" max="7" width="6" style="3" customWidth="1"/>
    <col min="8" max="11" width="5.28515625" style="3" customWidth="1"/>
    <col min="12" max="12" width="6" style="3" customWidth="1"/>
    <col min="13" max="13" width="5.85546875" style="3" customWidth="1"/>
    <col min="14" max="16384" width="9.140625" style="3"/>
  </cols>
  <sheetData>
    <row r="1" spans="1:13" s="1" customFormat="1" ht="60.75" customHeight="1">
      <c r="A1" s="161" t="s">
        <v>338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s="2" customFormat="1" ht="11.25" customHeight="1">
      <c r="A2" s="162" t="s">
        <v>0</v>
      </c>
      <c r="B2" s="162" t="s">
        <v>110</v>
      </c>
      <c r="C2" s="163" t="s">
        <v>99</v>
      </c>
      <c r="D2" s="157" t="s">
        <v>100</v>
      </c>
      <c r="E2" s="158"/>
      <c r="F2" s="154" t="s">
        <v>1</v>
      </c>
      <c r="G2" s="156"/>
      <c r="H2" s="156"/>
      <c r="I2" s="156"/>
      <c r="J2" s="156"/>
      <c r="K2" s="155"/>
      <c r="L2" s="157" t="s">
        <v>101</v>
      </c>
      <c r="M2" s="158"/>
    </row>
    <row r="3" spans="1:13" s="2" customFormat="1" ht="64.5" customHeight="1">
      <c r="A3" s="162"/>
      <c r="B3" s="162"/>
      <c r="C3" s="164"/>
      <c r="D3" s="159"/>
      <c r="E3" s="160"/>
      <c r="F3" s="154" t="s">
        <v>2</v>
      </c>
      <c r="G3" s="155"/>
      <c r="H3" s="154" t="s">
        <v>3</v>
      </c>
      <c r="I3" s="155"/>
      <c r="J3" s="154" t="s">
        <v>4</v>
      </c>
      <c r="K3" s="155"/>
      <c r="L3" s="159"/>
      <c r="M3" s="160"/>
    </row>
    <row r="4" spans="1:13" s="2" customFormat="1" ht="33" customHeight="1">
      <c r="A4" s="162"/>
      <c r="B4" s="162"/>
      <c r="C4" s="165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3" s="2" customFormat="1" ht="6" customHeight="1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</row>
    <row r="6" spans="1:13" s="2" customFormat="1" ht="48">
      <c r="A6" s="28">
        <v>1</v>
      </c>
      <c r="B6" s="21" t="s">
        <v>267</v>
      </c>
      <c r="C6" s="39">
        <v>24</v>
      </c>
      <c r="D6" s="39">
        <v>24</v>
      </c>
      <c r="E6" s="135">
        <v>100</v>
      </c>
      <c r="F6" s="39">
        <v>14</v>
      </c>
      <c r="G6" s="29">
        <v>58.333333333333336</v>
      </c>
      <c r="H6" s="39">
        <v>10</v>
      </c>
      <c r="I6" s="40">
        <v>41.666666666666671</v>
      </c>
      <c r="J6" s="39">
        <v>0</v>
      </c>
      <c r="K6" s="40">
        <v>0</v>
      </c>
      <c r="L6" s="39">
        <v>0</v>
      </c>
      <c r="M6" s="29">
        <v>0</v>
      </c>
    </row>
    <row r="7" spans="1:13" s="2" customFormat="1" ht="24">
      <c r="A7" s="21">
        <v>2</v>
      </c>
      <c r="B7" s="21" t="s">
        <v>244</v>
      </c>
      <c r="C7" s="41">
        <v>23</v>
      </c>
      <c r="D7" s="41">
        <v>22</v>
      </c>
      <c r="E7" s="134">
        <v>95.652173913043484</v>
      </c>
      <c r="F7" s="41">
        <v>7</v>
      </c>
      <c r="G7" s="10">
        <v>30.434782608695656</v>
      </c>
      <c r="H7" s="41">
        <v>15</v>
      </c>
      <c r="I7" s="42">
        <v>65.217391304347828</v>
      </c>
      <c r="J7" s="41">
        <v>0</v>
      </c>
      <c r="K7" s="42">
        <v>0</v>
      </c>
      <c r="L7" s="41">
        <v>1</v>
      </c>
      <c r="M7" s="10">
        <v>4.3478260869565215</v>
      </c>
    </row>
    <row r="8" spans="1:13" s="2" customFormat="1" ht="24">
      <c r="A8" s="28">
        <v>3</v>
      </c>
      <c r="B8" s="21" t="s">
        <v>291</v>
      </c>
      <c r="C8" s="41">
        <v>21</v>
      </c>
      <c r="D8" s="41">
        <v>20</v>
      </c>
      <c r="E8" s="134">
        <v>95.238095238095227</v>
      </c>
      <c r="F8" s="41">
        <v>5</v>
      </c>
      <c r="G8" s="10">
        <v>23.809523809523807</v>
      </c>
      <c r="H8" s="41">
        <v>14</v>
      </c>
      <c r="I8" s="42">
        <v>66.666666666666657</v>
      </c>
      <c r="J8" s="41">
        <v>1</v>
      </c>
      <c r="K8" s="42">
        <v>4.7619047619047619</v>
      </c>
      <c r="L8" s="41">
        <v>1</v>
      </c>
      <c r="M8" s="10">
        <v>4.7619047619047619</v>
      </c>
    </row>
    <row r="9" spans="1:13" s="2" customFormat="1" ht="36">
      <c r="A9" s="21">
        <v>4</v>
      </c>
      <c r="B9" s="27" t="s">
        <v>131</v>
      </c>
      <c r="C9" s="41">
        <v>31</v>
      </c>
      <c r="D9" s="41">
        <v>29</v>
      </c>
      <c r="E9" s="134">
        <v>93.548387096774192</v>
      </c>
      <c r="F9" s="41">
        <v>8</v>
      </c>
      <c r="G9" s="10">
        <v>25.806451612903224</v>
      </c>
      <c r="H9" s="41">
        <v>21</v>
      </c>
      <c r="I9" s="42">
        <v>67.741935483870961</v>
      </c>
      <c r="J9" s="41">
        <v>0</v>
      </c>
      <c r="K9" s="42">
        <v>0</v>
      </c>
      <c r="L9" s="41">
        <v>2</v>
      </c>
      <c r="M9" s="10">
        <v>6.4516129032258061</v>
      </c>
    </row>
    <row r="10" spans="1:13" s="2" customFormat="1" ht="24">
      <c r="A10" s="28">
        <v>5</v>
      </c>
      <c r="B10" s="21" t="s">
        <v>259</v>
      </c>
      <c r="C10" s="41">
        <v>28</v>
      </c>
      <c r="D10" s="41">
        <v>26</v>
      </c>
      <c r="E10" s="134">
        <v>92.857142857142861</v>
      </c>
      <c r="F10" s="41">
        <v>4</v>
      </c>
      <c r="G10" s="10">
        <v>14.285714285714285</v>
      </c>
      <c r="H10" s="41">
        <v>22</v>
      </c>
      <c r="I10" s="42">
        <v>78.571428571428569</v>
      </c>
      <c r="J10" s="41">
        <v>0</v>
      </c>
      <c r="K10" s="42">
        <v>0</v>
      </c>
      <c r="L10" s="41">
        <v>2</v>
      </c>
      <c r="M10" s="10">
        <v>7.1428571428571423</v>
      </c>
    </row>
    <row r="11" spans="1:13" s="2" customFormat="1">
      <c r="A11" s="21">
        <v>6</v>
      </c>
      <c r="B11" s="21" t="s">
        <v>264</v>
      </c>
      <c r="C11" s="41">
        <v>67</v>
      </c>
      <c r="D11" s="41">
        <v>60</v>
      </c>
      <c r="E11" s="134">
        <v>89.552238805970148</v>
      </c>
      <c r="F11" s="41">
        <v>10</v>
      </c>
      <c r="G11" s="10">
        <v>14.925373134328357</v>
      </c>
      <c r="H11" s="41">
        <v>47</v>
      </c>
      <c r="I11" s="42">
        <v>70.149253731343293</v>
      </c>
      <c r="J11" s="41">
        <v>3</v>
      </c>
      <c r="K11" s="42">
        <v>4.4776119402985071</v>
      </c>
      <c r="L11" s="41">
        <v>7</v>
      </c>
      <c r="M11" s="10">
        <v>10.44776119402985</v>
      </c>
    </row>
    <row r="12" spans="1:13" s="2" customFormat="1" ht="24">
      <c r="A12" s="28">
        <v>7</v>
      </c>
      <c r="B12" s="21" t="s">
        <v>260</v>
      </c>
      <c r="C12" s="41">
        <v>28</v>
      </c>
      <c r="D12" s="41">
        <v>25</v>
      </c>
      <c r="E12" s="134">
        <v>89.285714285714292</v>
      </c>
      <c r="F12" s="41">
        <v>14</v>
      </c>
      <c r="G12" s="10">
        <v>50</v>
      </c>
      <c r="H12" s="41">
        <v>10</v>
      </c>
      <c r="I12" s="42">
        <v>35.714285714285715</v>
      </c>
      <c r="J12" s="41">
        <v>1</v>
      </c>
      <c r="K12" s="42">
        <v>3.5714285714285712</v>
      </c>
      <c r="L12" s="41">
        <v>3</v>
      </c>
      <c r="M12" s="10">
        <v>10.714285714285714</v>
      </c>
    </row>
    <row r="13" spans="1:13" s="2" customFormat="1">
      <c r="A13" s="21">
        <v>8</v>
      </c>
      <c r="B13" s="20" t="s">
        <v>262</v>
      </c>
      <c r="C13" s="41">
        <v>37</v>
      </c>
      <c r="D13" s="41">
        <v>33</v>
      </c>
      <c r="E13" s="134">
        <v>89.189189189189193</v>
      </c>
      <c r="F13" s="41">
        <v>20</v>
      </c>
      <c r="G13" s="10">
        <v>54.054054054054056</v>
      </c>
      <c r="H13" s="41">
        <v>13</v>
      </c>
      <c r="I13" s="42">
        <v>35.135135135135137</v>
      </c>
      <c r="J13" s="41">
        <v>0</v>
      </c>
      <c r="K13" s="42">
        <v>0</v>
      </c>
      <c r="L13" s="41">
        <v>4</v>
      </c>
      <c r="M13" s="10">
        <v>10.810810810810811</v>
      </c>
    </row>
    <row r="14" spans="1:13" s="2" customFormat="1" ht="24">
      <c r="A14" s="28">
        <v>9</v>
      </c>
      <c r="B14" s="21" t="s">
        <v>257</v>
      </c>
      <c r="C14" s="41">
        <v>36</v>
      </c>
      <c r="D14" s="41">
        <v>32</v>
      </c>
      <c r="E14" s="134">
        <v>88.888888888888886</v>
      </c>
      <c r="F14" s="41">
        <v>20</v>
      </c>
      <c r="G14" s="10">
        <v>55.555555555555557</v>
      </c>
      <c r="H14" s="41">
        <v>11</v>
      </c>
      <c r="I14" s="42">
        <v>30.555555555555557</v>
      </c>
      <c r="J14" s="41">
        <v>1</v>
      </c>
      <c r="K14" s="42">
        <v>2.7777777777777777</v>
      </c>
      <c r="L14" s="41">
        <v>4</v>
      </c>
      <c r="M14" s="10">
        <v>11.111111111111111</v>
      </c>
    </row>
    <row r="15" spans="1:13" s="9" customFormat="1" ht="48">
      <c r="A15" s="21">
        <v>10</v>
      </c>
      <c r="B15" s="21" t="s">
        <v>109</v>
      </c>
      <c r="C15" s="41">
        <v>25</v>
      </c>
      <c r="D15" s="41">
        <v>22</v>
      </c>
      <c r="E15" s="134">
        <v>88</v>
      </c>
      <c r="F15" s="41">
        <v>9</v>
      </c>
      <c r="G15" s="10">
        <v>36</v>
      </c>
      <c r="H15" s="41">
        <v>13</v>
      </c>
      <c r="I15" s="42">
        <v>52</v>
      </c>
      <c r="J15" s="41">
        <v>0</v>
      </c>
      <c r="K15" s="42">
        <v>0</v>
      </c>
      <c r="L15" s="41">
        <v>0</v>
      </c>
      <c r="M15" s="10">
        <v>0</v>
      </c>
    </row>
    <row r="16" spans="1:13" s="2" customFormat="1">
      <c r="A16" s="28">
        <v>11</v>
      </c>
      <c r="B16" s="21" t="s">
        <v>249</v>
      </c>
      <c r="C16" s="41">
        <v>25</v>
      </c>
      <c r="D16" s="41">
        <v>22</v>
      </c>
      <c r="E16" s="134">
        <v>88</v>
      </c>
      <c r="F16" s="41">
        <v>13</v>
      </c>
      <c r="G16" s="10">
        <v>52</v>
      </c>
      <c r="H16" s="41">
        <v>5</v>
      </c>
      <c r="I16" s="42">
        <v>20</v>
      </c>
      <c r="J16" s="41">
        <v>4</v>
      </c>
      <c r="K16" s="42">
        <v>16</v>
      </c>
      <c r="L16" s="41">
        <v>3</v>
      </c>
      <c r="M16" s="10">
        <v>12</v>
      </c>
    </row>
    <row r="17" spans="1:13" s="2" customFormat="1">
      <c r="A17" s="21">
        <v>12</v>
      </c>
      <c r="B17" s="21" t="s">
        <v>263</v>
      </c>
      <c r="C17" s="41">
        <v>25</v>
      </c>
      <c r="D17" s="41">
        <v>22</v>
      </c>
      <c r="E17" s="134">
        <v>88</v>
      </c>
      <c r="F17" s="41">
        <v>3</v>
      </c>
      <c r="G17" s="10">
        <v>12</v>
      </c>
      <c r="H17" s="41">
        <v>17</v>
      </c>
      <c r="I17" s="42">
        <v>68</v>
      </c>
      <c r="J17" s="41">
        <v>2</v>
      </c>
      <c r="K17" s="42">
        <v>8</v>
      </c>
      <c r="L17" s="41">
        <v>3</v>
      </c>
      <c r="M17" s="10">
        <v>12</v>
      </c>
    </row>
    <row r="18" spans="1:13" s="2" customFormat="1" ht="24">
      <c r="A18" s="28">
        <v>13</v>
      </c>
      <c r="B18" s="20" t="s">
        <v>251</v>
      </c>
      <c r="C18" s="41">
        <v>22</v>
      </c>
      <c r="D18" s="41">
        <v>19</v>
      </c>
      <c r="E18" s="134">
        <v>86.36363636363636</v>
      </c>
      <c r="F18" s="41">
        <v>7</v>
      </c>
      <c r="G18" s="10">
        <v>31.818181818181817</v>
      </c>
      <c r="H18" s="41">
        <v>11</v>
      </c>
      <c r="I18" s="42">
        <v>50</v>
      </c>
      <c r="J18" s="41">
        <v>1</v>
      </c>
      <c r="K18" s="42">
        <v>4.5454545454545459</v>
      </c>
      <c r="L18" s="41">
        <v>3</v>
      </c>
      <c r="M18" s="10">
        <v>13.636363636363635</v>
      </c>
    </row>
    <row r="19" spans="1:13" s="2" customFormat="1">
      <c r="A19" s="21">
        <v>14</v>
      </c>
      <c r="B19" s="21" t="s">
        <v>300</v>
      </c>
      <c r="C19" s="41">
        <v>35</v>
      </c>
      <c r="D19" s="41">
        <v>30</v>
      </c>
      <c r="E19" s="134">
        <v>85.714285714285708</v>
      </c>
      <c r="F19" s="41">
        <v>3</v>
      </c>
      <c r="G19" s="10">
        <v>8.5714285714285712</v>
      </c>
      <c r="H19" s="41">
        <v>19</v>
      </c>
      <c r="I19" s="42">
        <v>54.285714285714285</v>
      </c>
      <c r="J19" s="41">
        <v>8</v>
      </c>
      <c r="K19" s="42">
        <v>22.857142857142858</v>
      </c>
      <c r="L19" s="41">
        <v>5</v>
      </c>
      <c r="M19" s="10">
        <v>14.285714285714285</v>
      </c>
    </row>
    <row r="20" spans="1:13" s="2" customFormat="1">
      <c r="A20" s="28">
        <v>15</v>
      </c>
      <c r="B20" s="20" t="s">
        <v>326</v>
      </c>
      <c r="C20" s="41">
        <v>56</v>
      </c>
      <c r="D20" s="41">
        <v>48</v>
      </c>
      <c r="E20" s="134">
        <v>85.714285714285708</v>
      </c>
      <c r="F20" s="41">
        <v>15</v>
      </c>
      <c r="G20" s="10">
        <v>26.785714285714285</v>
      </c>
      <c r="H20" s="41">
        <v>33</v>
      </c>
      <c r="I20" s="42">
        <v>58.928571428571431</v>
      </c>
      <c r="J20" s="41">
        <v>0</v>
      </c>
      <c r="K20" s="42">
        <v>0</v>
      </c>
      <c r="L20" s="41">
        <v>8</v>
      </c>
      <c r="M20" s="10">
        <v>14.285714285714285</v>
      </c>
    </row>
    <row r="21" spans="1:13" s="9" customFormat="1" ht="24">
      <c r="A21" s="21">
        <v>16</v>
      </c>
      <c r="B21" s="21" t="s">
        <v>255</v>
      </c>
      <c r="C21" s="41">
        <v>26</v>
      </c>
      <c r="D21" s="41">
        <v>22</v>
      </c>
      <c r="E21" s="134">
        <v>84.615384615384613</v>
      </c>
      <c r="F21" s="41">
        <v>10</v>
      </c>
      <c r="G21" s="10">
        <v>38.461538461538467</v>
      </c>
      <c r="H21" s="41">
        <v>12</v>
      </c>
      <c r="I21" s="42">
        <v>46.153846153846153</v>
      </c>
      <c r="J21" s="41">
        <v>0</v>
      </c>
      <c r="K21" s="42">
        <v>0</v>
      </c>
      <c r="L21" s="41">
        <v>0</v>
      </c>
      <c r="M21" s="10">
        <v>0</v>
      </c>
    </row>
    <row r="22" spans="1:13" s="2" customFormat="1">
      <c r="A22" s="28">
        <v>17</v>
      </c>
      <c r="B22" s="20" t="s">
        <v>248</v>
      </c>
      <c r="C22" s="41">
        <v>25</v>
      </c>
      <c r="D22" s="41">
        <v>21</v>
      </c>
      <c r="E22" s="134">
        <v>84</v>
      </c>
      <c r="F22" s="41">
        <v>4</v>
      </c>
      <c r="G22" s="10">
        <v>16</v>
      </c>
      <c r="H22" s="41">
        <v>16</v>
      </c>
      <c r="I22" s="42">
        <v>64</v>
      </c>
      <c r="J22" s="41">
        <v>1</v>
      </c>
      <c r="K22" s="42">
        <v>4</v>
      </c>
      <c r="L22" s="41">
        <v>4</v>
      </c>
      <c r="M22" s="10">
        <v>16</v>
      </c>
    </row>
    <row r="23" spans="1:13" s="2" customFormat="1" ht="24">
      <c r="A23" s="21">
        <v>18</v>
      </c>
      <c r="B23" s="20" t="s">
        <v>254</v>
      </c>
      <c r="C23" s="41">
        <v>49</v>
      </c>
      <c r="D23" s="41">
        <v>41</v>
      </c>
      <c r="E23" s="134">
        <v>83.673469387755105</v>
      </c>
      <c r="F23" s="41">
        <v>10</v>
      </c>
      <c r="G23" s="10">
        <v>20.408163265306122</v>
      </c>
      <c r="H23" s="41">
        <v>28</v>
      </c>
      <c r="I23" s="42">
        <v>57.142857142857139</v>
      </c>
      <c r="J23" s="41">
        <v>3</v>
      </c>
      <c r="K23" s="42">
        <v>6.1224489795918364</v>
      </c>
      <c r="L23" s="41">
        <v>8</v>
      </c>
      <c r="M23" s="10">
        <v>16.326530612244898</v>
      </c>
    </row>
    <row r="24" spans="1:13" s="23" customFormat="1" ht="24">
      <c r="A24" s="28">
        <v>19</v>
      </c>
      <c r="B24" s="21" t="s">
        <v>245</v>
      </c>
      <c r="C24" s="41">
        <v>27</v>
      </c>
      <c r="D24" s="41">
        <v>22</v>
      </c>
      <c r="E24" s="134">
        <v>81.481481481481481</v>
      </c>
      <c r="F24" s="41">
        <v>4</v>
      </c>
      <c r="G24" s="10">
        <v>14.814814814814813</v>
      </c>
      <c r="H24" s="41">
        <v>18</v>
      </c>
      <c r="I24" s="42">
        <v>66.666666666666657</v>
      </c>
      <c r="J24" s="41">
        <v>0</v>
      </c>
      <c r="K24" s="42">
        <v>0</v>
      </c>
      <c r="L24" s="41">
        <v>0</v>
      </c>
      <c r="M24" s="10">
        <v>0</v>
      </c>
    </row>
    <row r="25" spans="1:13" s="2" customFormat="1" ht="38.25" customHeight="1">
      <c r="A25" s="21">
        <v>20</v>
      </c>
      <c r="B25" s="20" t="s">
        <v>268</v>
      </c>
      <c r="C25" s="41">
        <v>32</v>
      </c>
      <c r="D25" s="41">
        <v>26</v>
      </c>
      <c r="E25" s="134">
        <v>81.25</v>
      </c>
      <c r="F25" s="41">
        <v>15</v>
      </c>
      <c r="G25" s="10">
        <v>46.875</v>
      </c>
      <c r="H25" s="41">
        <v>7</v>
      </c>
      <c r="I25" s="42">
        <v>21.875</v>
      </c>
      <c r="J25" s="41">
        <v>4</v>
      </c>
      <c r="K25" s="42">
        <v>12.5</v>
      </c>
      <c r="L25" s="41">
        <v>6</v>
      </c>
      <c r="M25" s="10">
        <v>18.75</v>
      </c>
    </row>
    <row r="26" spans="1:13" s="23" customFormat="1">
      <c r="A26" s="28">
        <v>21</v>
      </c>
      <c r="B26" s="21" t="s">
        <v>323</v>
      </c>
      <c r="C26" s="41">
        <v>52</v>
      </c>
      <c r="D26" s="41">
        <v>42</v>
      </c>
      <c r="E26" s="134">
        <v>80.769230769230774</v>
      </c>
      <c r="F26" s="41">
        <v>10</v>
      </c>
      <c r="G26" s="10">
        <v>19.230769230769234</v>
      </c>
      <c r="H26" s="41">
        <v>32</v>
      </c>
      <c r="I26" s="42">
        <v>61.53846153846154</v>
      </c>
      <c r="J26" s="41">
        <v>0</v>
      </c>
      <c r="K26" s="42">
        <v>0</v>
      </c>
      <c r="L26" s="41">
        <v>10</v>
      </c>
      <c r="M26" s="10">
        <v>19.230769230769234</v>
      </c>
    </row>
    <row r="27" spans="1:13" s="2" customFormat="1">
      <c r="A27" s="21">
        <v>22</v>
      </c>
      <c r="B27" s="20" t="s">
        <v>250</v>
      </c>
      <c r="C27" s="41">
        <v>55</v>
      </c>
      <c r="D27" s="41">
        <v>44</v>
      </c>
      <c r="E27" s="134">
        <v>80</v>
      </c>
      <c r="F27" s="41">
        <v>28</v>
      </c>
      <c r="G27" s="10">
        <v>50.909090909090907</v>
      </c>
      <c r="H27" s="41">
        <v>16</v>
      </c>
      <c r="I27" s="42">
        <v>29.09090909090909</v>
      </c>
      <c r="J27" s="41">
        <v>0</v>
      </c>
      <c r="K27" s="42">
        <v>0</v>
      </c>
      <c r="L27" s="41">
        <v>11</v>
      </c>
      <c r="M27" s="10">
        <v>20</v>
      </c>
    </row>
    <row r="28" spans="1:13" s="2" customFormat="1" ht="24">
      <c r="A28" s="28">
        <v>23</v>
      </c>
      <c r="B28" s="20" t="s">
        <v>242</v>
      </c>
      <c r="C28" s="41">
        <v>34</v>
      </c>
      <c r="D28" s="41">
        <v>27</v>
      </c>
      <c r="E28" s="134">
        <v>79.411764705882348</v>
      </c>
      <c r="F28" s="41">
        <v>4</v>
      </c>
      <c r="G28" s="10">
        <v>11.76470588235294</v>
      </c>
      <c r="H28" s="41">
        <v>23</v>
      </c>
      <c r="I28" s="42">
        <v>67.64705882352942</v>
      </c>
      <c r="J28" s="41">
        <v>0</v>
      </c>
      <c r="K28" s="42">
        <v>0</v>
      </c>
      <c r="L28" s="41">
        <v>7</v>
      </c>
      <c r="M28" s="10">
        <v>20.588235294117645</v>
      </c>
    </row>
    <row r="29" spans="1:13" s="2" customFormat="1">
      <c r="A29" s="21">
        <v>24</v>
      </c>
      <c r="B29" s="21" t="s">
        <v>252</v>
      </c>
      <c r="C29" s="41">
        <v>57</v>
      </c>
      <c r="D29" s="41">
        <v>45</v>
      </c>
      <c r="E29" s="134">
        <v>78.94736842105263</v>
      </c>
      <c r="F29" s="41">
        <v>15</v>
      </c>
      <c r="G29" s="10">
        <v>26.315789473684209</v>
      </c>
      <c r="H29" s="41">
        <v>27</v>
      </c>
      <c r="I29" s="42">
        <v>47.368421052631575</v>
      </c>
      <c r="J29" s="41">
        <v>3</v>
      </c>
      <c r="K29" s="42">
        <v>5.2631578947368416</v>
      </c>
      <c r="L29" s="41">
        <v>12</v>
      </c>
      <c r="M29" s="10">
        <v>21.052631578947366</v>
      </c>
    </row>
    <row r="30" spans="1:13" s="2" customFormat="1">
      <c r="A30" s="28"/>
      <c r="B30" s="51" t="s">
        <v>336</v>
      </c>
      <c r="C30" s="41"/>
      <c r="D30" s="41"/>
      <c r="E30" s="134">
        <v>78.599999999999994</v>
      </c>
      <c r="F30" s="41"/>
      <c r="G30" s="10"/>
      <c r="H30" s="41"/>
      <c r="I30" s="42"/>
      <c r="J30" s="41"/>
      <c r="K30" s="42"/>
      <c r="L30" s="41"/>
      <c r="M30" s="10"/>
    </row>
    <row r="31" spans="1:13" s="2" customFormat="1" ht="24">
      <c r="A31" s="28">
        <v>25</v>
      </c>
      <c r="B31" s="21" t="s">
        <v>247</v>
      </c>
      <c r="C31" s="41">
        <v>27</v>
      </c>
      <c r="D31" s="41">
        <v>21</v>
      </c>
      <c r="E31" s="134">
        <v>77.777777777777786</v>
      </c>
      <c r="F31" s="41">
        <v>6</v>
      </c>
      <c r="G31" s="10">
        <v>22.222222222222221</v>
      </c>
      <c r="H31" s="41">
        <v>11</v>
      </c>
      <c r="I31" s="42">
        <v>40.74074074074074</v>
      </c>
      <c r="J31" s="41">
        <v>4</v>
      </c>
      <c r="K31" s="42">
        <v>14.814814814814813</v>
      </c>
      <c r="L31" s="41">
        <v>6</v>
      </c>
      <c r="M31" s="10">
        <v>22.222222222222221</v>
      </c>
    </row>
    <row r="32" spans="1:13" s="2" customFormat="1">
      <c r="A32" s="21">
        <v>26</v>
      </c>
      <c r="B32" s="20" t="s">
        <v>322</v>
      </c>
      <c r="C32" s="41">
        <v>36</v>
      </c>
      <c r="D32" s="41">
        <v>28</v>
      </c>
      <c r="E32" s="134">
        <v>77.777777777777786</v>
      </c>
      <c r="F32" s="41">
        <v>3</v>
      </c>
      <c r="G32" s="10">
        <v>8.3333333333333321</v>
      </c>
      <c r="H32" s="41">
        <v>17</v>
      </c>
      <c r="I32" s="42">
        <v>47.222222222222221</v>
      </c>
      <c r="J32" s="41">
        <v>8</v>
      </c>
      <c r="K32" s="42">
        <v>22.222222222222221</v>
      </c>
      <c r="L32" s="41">
        <v>8</v>
      </c>
      <c r="M32" s="10">
        <v>22.222222222222221</v>
      </c>
    </row>
    <row r="33" spans="1:13" s="2" customFormat="1">
      <c r="A33" s="28">
        <v>27</v>
      </c>
      <c r="B33" s="21" t="s">
        <v>266</v>
      </c>
      <c r="C33" s="41">
        <v>45</v>
      </c>
      <c r="D33" s="41">
        <v>35</v>
      </c>
      <c r="E33" s="134">
        <v>77.777777777777786</v>
      </c>
      <c r="F33" s="41">
        <v>10</v>
      </c>
      <c r="G33" s="10">
        <v>22.222222222222221</v>
      </c>
      <c r="H33" s="41">
        <v>21</v>
      </c>
      <c r="I33" s="42">
        <v>46.666666666666664</v>
      </c>
      <c r="J33" s="41">
        <v>4</v>
      </c>
      <c r="K33" s="42">
        <v>8.8888888888888893</v>
      </c>
      <c r="L33" s="41">
        <v>10</v>
      </c>
      <c r="M33" s="10">
        <v>22.222222222222221</v>
      </c>
    </row>
    <row r="34" spans="1:13" s="2" customFormat="1">
      <c r="A34" s="21">
        <v>28</v>
      </c>
      <c r="B34" s="20" t="s">
        <v>298</v>
      </c>
      <c r="C34" s="41">
        <v>40</v>
      </c>
      <c r="D34" s="41">
        <v>31</v>
      </c>
      <c r="E34" s="134">
        <v>77.5</v>
      </c>
      <c r="F34" s="41">
        <v>7</v>
      </c>
      <c r="G34" s="10">
        <v>17.5</v>
      </c>
      <c r="H34" s="41">
        <v>23</v>
      </c>
      <c r="I34" s="42">
        <v>57.499999999999993</v>
      </c>
      <c r="J34" s="41">
        <v>1</v>
      </c>
      <c r="K34" s="42">
        <v>2.5</v>
      </c>
      <c r="L34" s="41">
        <v>9</v>
      </c>
      <c r="M34" s="10">
        <v>22.5</v>
      </c>
    </row>
    <row r="35" spans="1:13" s="2" customFormat="1">
      <c r="A35" s="28">
        <v>29</v>
      </c>
      <c r="B35" s="20" t="s">
        <v>246</v>
      </c>
      <c r="C35" s="41">
        <v>20</v>
      </c>
      <c r="D35" s="41">
        <v>15</v>
      </c>
      <c r="E35" s="134">
        <v>75</v>
      </c>
      <c r="F35" s="41">
        <v>1</v>
      </c>
      <c r="G35" s="10">
        <v>5</v>
      </c>
      <c r="H35" s="41">
        <v>14</v>
      </c>
      <c r="I35" s="42">
        <v>70</v>
      </c>
      <c r="J35" s="41">
        <v>0</v>
      </c>
      <c r="K35" s="42">
        <v>0</v>
      </c>
      <c r="L35" s="41">
        <v>5</v>
      </c>
      <c r="M35" s="10">
        <v>25</v>
      </c>
    </row>
    <row r="36" spans="1:13" s="2" customFormat="1">
      <c r="A36" s="21">
        <v>30</v>
      </c>
      <c r="B36" s="21" t="s">
        <v>265</v>
      </c>
      <c r="C36" s="41">
        <v>23</v>
      </c>
      <c r="D36" s="41">
        <v>17</v>
      </c>
      <c r="E36" s="134">
        <v>73.91304347826086</v>
      </c>
      <c r="F36" s="41">
        <v>6</v>
      </c>
      <c r="G36" s="10">
        <v>26.086956521739129</v>
      </c>
      <c r="H36" s="41">
        <v>9</v>
      </c>
      <c r="I36" s="42">
        <v>39.130434782608695</v>
      </c>
      <c r="J36" s="41">
        <v>2</v>
      </c>
      <c r="K36" s="42">
        <v>8.695652173913043</v>
      </c>
      <c r="L36" s="41">
        <v>6</v>
      </c>
      <c r="M36" s="10">
        <v>26.086956521739129</v>
      </c>
    </row>
    <row r="37" spans="1:13" s="2" customFormat="1" ht="48">
      <c r="A37" s="28">
        <v>31</v>
      </c>
      <c r="B37" s="27" t="s">
        <v>301</v>
      </c>
      <c r="C37" s="41">
        <v>175</v>
      </c>
      <c r="D37" s="41">
        <v>128</v>
      </c>
      <c r="E37" s="134">
        <v>73.142857142857139</v>
      </c>
      <c r="F37" s="41">
        <v>59</v>
      </c>
      <c r="G37" s="10">
        <v>33.714285714285715</v>
      </c>
      <c r="H37" s="41">
        <v>58</v>
      </c>
      <c r="I37" s="42">
        <v>33.142857142857139</v>
      </c>
      <c r="J37" s="41">
        <v>11</v>
      </c>
      <c r="K37" s="42">
        <v>6.2857142857142865</v>
      </c>
      <c r="L37" s="41">
        <v>47</v>
      </c>
      <c r="M37" s="10">
        <v>26.857142857142858</v>
      </c>
    </row>
    <row r="38" spans="1:13" s="23" customFormat="1" ht="24">
      <c r="A38" s="21">
        <v>32</v>
      </c>
      <c r="B38" s="21" t="s">
        <v>258</v>
      </c>
      <c r="C38" s="41">
        <v>37</v>
      </c>
      <c r="D38" s="41">
        <v>27</v>
      </c>
      <c r="E38" s="134">
        <v>72.972972972972968</v>
      </c>
      <c r="F38" s="41">
        <v>17</v>
      </c>
      <c r="G38" s="10">
        <v>45.945945945945951</v>
      </c>
      <c r="H38" s="41">
        <v>7</v>
      </c>
      <c r="I38" s="42">
        <v>18.918918918918919</v>
      </c>
      <c r="J38" s="41">
        <v>3</v>
      </c>
      <c r="K38" s="42">
        <v>8.1081081081081088</v>
      </c>
      <c r="L38" s="41">
        <v>10</v>
      </c>
      <c r="M38" s="10">
        <v>27.027027027027028</v>
      </c>
    </row>
    <row r="39" spans="1:13" s="2" customFormat="1">
      <c r="A39" s="28">
        <v>33</v>
      </c>
      <c r="B39" s="21" t="s">
        <v>299</v>
      </c>
      <c r="C39" s="41">
        <v>48</v>
      </c>
      <c r="D39" s="41">
        <v>35</v>
      </c>
      <c r="E39" s="134">
        <v>72.916666666666657</v>
      </c>
      <c r="F39" s="41">
        <v>6</v>
      </c>
      <c r="G39" s="10">
        <v>12.5</v>
      </c>
      <c r="H39" s="41">
        <v>28</v>
      </c>
      <c r="I39" s="42">
        <v>58.333333333333336</v>
      </c>
      <c r="J39" s="41">
        <v>1</v>
      </c>
      <c r="K39" s="42">
        <v>2.083333333333333</v>
      </c>
      <c r="L39" s="41">
        <v>13</v>
      </c>
      <c r="M39" s="10">
        <v>27.083333333333332</v>
      </c>
    </row>
    <row r="40" spans="1:13" s="2" customFormat="1">
      <c r="A40" s="21">
        <v>34</v>
      </c>
      <c r="B40" s="21" t="s">
        <v>324</v>
      </c>
      <c r="C40" s="41">
        <v>54</v>
      </c>
      <c r="D40" s="41">
        <v>38</v>
      </c>
      <c r="E40" s="134">
        <v>70.370370370370367</v>
      </c>
      <c r="F40" s="41">
        <v>7</v>
      </c>
      <c r="G40" s="10">
        <v>12.962962962962962</v>
      </c>
      <c r="H40" s="41">
        <v>25</v>
      </c>
      <c r="I40" s="42">
        <v>46.296296296296298</v>
      </c>
      <c r="J40" s="41">
        <v>6</v>
      </c>
      <c r="K40" s="42">
        <v>11.111111111111111</v>
      </c>
      <c r="L40" s="41">
        <v>16</v>
      </c>
      <c r="M40" s="10">
        <v>29.629629629629626</v>
      </c>
    </row>
    <row r="41" spans="1:13" s="2" customFormat="1">
      <c r="A41" s="28">
        <v>35</v>
      </c>
      <c r="B41" s="21" t="s">
        <v>325</v>
      </c>
      <c r="C41" s="41">
        <v>46</v>
      </c>
      <c r="D41" s="41">
        <v>32</v>
      </c>
      <c r="E41" s="134">
        <v>69.565217391304344</v>
      </c>
      <c r="F41" s="41">
        <v>12</v>
      </c>
      <c r="G41" s="10">
        <v>26.086956521739129</v>
      </c>
      <c r="H41" s="41">
        <v>19</v>
      </c>
      <c r="I41" s="42">
        <v>41.304347826086953</v>
      </c>
      <c r="J41" s="41">
        <v>1</v>
      </c>
      <c r="K41" s="42">
        <v>2.1739130434782608</v>
      </c>
      <c r="L41" s="41">
        <v>14</v>
      </c>
      <c r="M41" s="10">
        <v>30.434782608695656</v>
      </c>
    </row>
    <row r="42" spans="1:13" s="2" customFormat="1">
      <c r="A42" s="21">
        <v>36</v>
      </c>
      <c r="B42" s="21" t="s">
        <v>302</v>
      </c>
      <c r="C42" s="41">
        <v>31</v>
      </c>
      <c r="D42" s="41">
        <v>21</v>
      </c>
      <c r="E42" s="134">
        <v>67.741935483870961</v>
      </c>
      <c r="F42" s="41">
        <v>3</v>
      </c>
      <c r="G42" s="10">
        <v>9.67741935483871</v>
      </c>
      <c r="H42" s="41">
        <v>9</v>
      </c>
      <c r="I42" s="42">
        <v>29.032258064516132</v>
      </c>
      <c r="J42" s="41">
        <v>9</v>
      </c>
      <c r="K42" s="42">
        <v>29.032258064516132</v>
      </c>
      <c r="L42" s="41">
        <v>10</v>
      </c>
      <c r="M42" s="10">
        <v>32.258064516129032</v>
      </c>
    </row>
    <row r="43" spans="1:13" s="2" customFormat="1" ht="48">
      <c r="A43" s="28">
        <v>37</v>
      </c>
      <c r="B43" s="21" t="s">
        <v>269</v>
      </c>
      <c r="C43" s="41">
        <v>31</v>
      </c>
      <c r="D43" s="41">
        <v>21</v>
      </c>
      <c r="E43" s="134">
        <v>67.741935483870961</v>
      </c>
      <c r="F43" s="41">
        <v>7</v>
      </c>
      <c r="G43" s="10">
        <v>22.58064516129032</v>
      </c>
      <c r="H43" s="41">
        <v>11</v>
      </c>
      <c r="I43" s="42">
        <v>35.483870967741936</v>
      </c>
      <c r="J43" s="41">
        <v>3</v>
      </c>
      <c r="K43" s="42">
        <v>9.67741935483871</v>
      </c>
      <c r="L43" s="41">
        <v>10</v>
      </c>
      <c r="M43" s="10">
        <v>32.258064516129032</v>
      </c>
    </row>
    <row r="44" spans="1:13" s="56" customFormat="1">
      <c r="A44" s="21">
        <v>38</v>
      </c>
      <c r="B44" s="21" t="s">
        <v>261</v>
      </c>
      <c r="C44" s="41">
        <v>21</v>
      </c>
      <c r="D44" s="41">
        <v>14</v>
      </c>
      <c r="E44" s="134">
        <v>66.666666666666657</v>
      </c>
      <c r="F44" s="41">
        <v>7</v>
      </c>
      <c r="G44" s="10">
        <v>33.333333333333329</v>
      </c>
      <c r="H44" s="41">
        <v>7</v>
      </c>
      <c r="I44" s="42">
        <v>33.333333333333329</v>
      </c>
      <c r="J44" s="41">
        <v>0</v>
      </c>
      <c r="K44" s="42">
        <v>0</v>
      </c>
      <c r="L44" s="41">
        <v>7</v>
      </c>
      <c r="M44" s="10">
        <v>33.333333333333329</v>
      </c>
    </row>
    <row r="45" spans="1:13" s="2" customFormat="1">
      <c r="A45" s="28">
        <v>39</v>
      </c>
      <c r="B45" s="21" t="s">
        <v>327</v>
      </c>
      <c r="C45" s="41">
        <v>56</v>
      </c>
      <c r="D45" s="41">
        <v>36</v>
      </c>
      <c r="E45" s="134">
        <v>64.285714285714292</v>
      </c>
      <c r="F45" s="41">
        <v>11</v>
      </c>
      <c r="G45" s="10">
        <v>19.642857142857142</v>
      </c>
      <c r="H45" s="41">
        <v>18</v>
      </c>
      <c r="I45" s="42">
        <v>32.142857142857146</v>
      </c>
      <c r="J45" s="41">
        <v>7</v>
      </c>
      <c r="K45" s="42">
        <v>12.5</v>
      </c>
      <c r="L45" s="41">
        <v>20</v>
      </c>
      <c r="M45" s="10">
        <v>35.714285714285715</v>
      </c>
    </row>
    <row r="46" spans="1:13" s="2" customFormat="1" ht="24">
      <c r="A46" s="21">
        <v>40</v>
      </c>
      <c r="B46" s="20" t="s">
        <v>243</v>
      </c>
      <c r="C46" s="41">
        <v>19</v>
      </c>
      <c r="D46" s="41">
        <v>12</v>
      </c>
      <c r="E46" s="134">
        <v>63.157894736842103</v>
      </c>
      <c r="F46" s="41">
        <v>3</v>
      </c>
      <c r="G46" s="10">
        <v>15.789473684210526</v>
      </c>
      <c r="H46" s="41">
        <v>9</v>
      </c>
      <c r="I46" s="42">
        <v>47.368421052631575</v>
      </c>
      <c r="J46" s="41">
        <v>0</v>
      </c>
      <c r="K46" s="42">
        <v>0</v>
      </c>
      <c r="L46" s="41">
        <v>7</v>
      </c>
      <c r="M46" s="10">
        <v>36.84210526315789</v>
      </c>
    </row>
    <row r="47" spans="1:13" s="2" customFormat="1" ht="24">
      <c r="A47" s="28">
        <v>41</v>
      </c>
      <c r="B47" s="21" t="s">
        <v>253</v>
      </c>
      <c r="C47" s="41">
        <v>41</v>
      </c>
      <c r="D47" s="41">
        <v>25</v>
      </c>
      <c r="E47" s="134">
        <v>60.975609756097562</v>
      </c>
      <c r="F47" s="41">
        <v>16</v>
      </c>
      <c r="G47" s="10">
        <v>39.024390243902438</v>
      </c>
      <c r="H47" s="41">
        <v>8</v>
      </c>
      <c r="I47" s="42">
        <v>19.512195121951219</v>
      </c>
      <c r="J47" s="41">
        <v>1</v>
      </c>
      <c r="K47" s="42">
        <v>2.4390243902439024</v>
      </c>
      <c r="L47" s="41">
        <v>16</v>
      </c>
      <c r="M47" s="10">
        <v>39.024390243902438</v>
      </c>
    </row>
    <row r="48" spans="1:13" s="2" customFormat="1">
      <c r="A48" s="21">
        <v>42</v>
      </c>
      <c r="B48" s="21" t="s">
        <v>256</v>
      </c>
      <c r="C48" s="41">
        <v>43</v>
      </c>
      <c r="D48" s="41">
        <v>23</v>
      </c>
      <c r="E48" s="134">
        <v>53.488372093023251</v>
      </c>
      <c r="F48" s="41">
        <v>7</v>
      </c>
      <c r="G48" s="10">
        <v>16.279069767441861</v>
      </c>
      <c r="H48" s="41">
        <v>13</v>
      </c>
      <c r="I48" s="42">
        <v>30.232558139534881</v>
      </c>
      <c r="J48" s="41">
        <v>3</v>
      </c>
      <c r="K48" s="42">
        <v>6.9767441860465116</v>
      </c>
      <c r="L48" s="41">
        <v>20</v>
      </c>
      <c r="M48" s="10">
        <v>46.511627906976742</v>
      </c>
    </row>
    <row r="49" spans="1:13" s="2" customFormat="1">
      <c r="A49" s="171" t="s">
        <v>290</v>
      </c>
      <c r="B49" s="171"/>
      <c r="C49" s="22">
        <f>SUM(C6:C48)</f>
        <v>1633</v>
      </c>
      <c r="D49" s="22">
        <f>SUM(D6:D48)</f>
        <v>1283</v>
      </c>
      <c r="E49" s="12">
        <f>D49/C49*100</f>
        <v>78.567054500918559</v>
      </c>
      <c r="F49" s="22">
        <f>SUM(F6:F48)</f>
        <v>440</v>
      </c>
      <c r="G49" s="12">
        <f>F49/C49*100</f>
        <v>26.944274341702389</v>
      </c>
      <c r="H49" s="22">
        <f>SUM(H6:H48)</f>
        <v>747</v>
      </c>
      <c r="I49" s="18">
        <f>H49/C49*100</f>
        <v>45.744029393753827</v>
      </c>
      <c r="J49" s="22">
        <f>SUM(J6:J48)</f>
        <v>96</v>
      </c>
      <c r="K49" s="18">
        <f>J49/C49*100</f>
        <v>5.878750765462339</v>
      </c>
      <c r="L49" s="22">
        <f>SUM(L6:L48)</f>
        <v>338</v>
      </c>
      <c r="M49" s="12">
        <f>L49/C49*100</f>
        <v>20.698101653398655</v>
      </c>
    </row>
    <row r="50" spans="1:13" s="2" customForma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s="2" customForma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s="2" customForma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s="2" customFormat="1" ht="10.5"/>
    <row r="54" spans="1:13" s="2" customFormat="1" ht="10.5"/>
    <row r="55" spans="1:13" s="2" customFormat="1" ht="10.5"/>
    <row r="56" spans="1:13" s="2" customFormat="1" ht="10.5"/>
    <row r="57" spans="1:13" s="2" customFormat="1" ht="10.5"/>
    <row r="58" spans="1:13" s="2" customFormat="1" ht="10.5"/>
    <row r="59" spans="1:13" s="2" customFormat="1" ht="10.5"/>
    <row r="60" spans="1:13" s="2" customFormat="1" ht="10.5"/>
  </sheetData>
  <autoFilter ref="A5:M5"/>
  <mergeCells count="11">
    <mergeCell ref="A49:B49"/>
    <mergeCell ref="A1:M1"/>
    <mergeCell ref="A2:A4"/>
    <mergeCell ref="B2:B4"/>
    <mergeCell ref="C2:C4"/>
    <mergeCell ref="D2:E3"/>
    <mergeCell ref="F2:K2"/>
    <mergeCell ref="L2:M3"/>
    <mergeCell ref="F3:G3"/>
    <mergeCell ref="H3:I3"/>
    <mergeCell ref="J3:K3"/>
  </mergeCells>
  <phoneticPr fontId="35" type="noConversion"/>
  <pageMargins left="0.19685039370078741" right="0.19685039370078741" top="0.19685039370078741" bottom="0.19685039370078741" header="0.51181102362204722" footer="0.51181102362204722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41"/>
  <sheetViews>
    <sheetView workbookViewId="0">
      <selection sqref="A1:M1"/>
    </sheetView>
  </sheetViews>
  <sheetFormatPr defaultRowHeight="12.75"/>
  <cols>
    <col min="1" max="1" width="3.85546875" style="5" customWidth="1"/>
    <col min="2" max="2" width="23" style="5" customWidth="1"/>
    <col min="3" max="3" width="7.85546875" style="5" customWidth="1"/>
    <col min="4" max="5" width="6.28515625" style="5" customWidth="1"/>
    <col min="6" max="7" width="6.42578125" style="5" customWidth="1"/>
    <col min="8" max="13" width="5.7109375" style="5" customWidth="1"/>
    <col min="14" max="14" width="8.140625" style="5" customWidth="1"/>
    <col min="15" max="16384" width="9.140625" style="5"/>
  </cols>
  <sheetData>
    <row r="1" spans="1:15" ht="65.25" customHeight="1">
      <c r="A1" s="172" t="s">
        <v>321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6"/>
      <c r="O1" s="6"/>
    </row>
    <row r="2" spans="1:15" ht="21" customHeight="1">
      <c r="A2" s="162" t="s">
        <v>0</v>
      </c>
      <c r="B2" s="162" t="s">
        <v>50</v>
      </c>
      <c r="C2" s="163" t="s">
        <v>99</v>
      </c>
      <c r="D2" s="157" t="s">
        <v>100</v>
      </c>
      <c r="E2" s="158"/>
      <c r="F2" s="154" t="s">
        <v>1</v>
      </c>
      <c r="G2" s="156"/>
      <c r="H2" s="156"/>
      <c r="I2" s="156"/>
      <c r="J2" s="156"/>
      <c r="K2" s="155"/>
      <c r="L2" s="157" t="s">
        <v>101</v>
      </c>
      <c r="M2" s="158"/>
      <c r="N2" s="30"/>
      <c r="O2" s="30"/>
    </row>
    <row r="3" spans="1:15" ht="60" customHeight="1">
      <c r="A3" s="162"/>
      <c r="B3" s="162"/>
      <c r="C3" s="164"/>
      <c r="D3" s="159"/>
      <c r="E3" s="160"/>
      <c r="F3" s="154" t="s">
        <v>2</v>
      </c>
      <c r="G3" s="155"/>
      <c r="H3" s="154" t="s">
        <v>3</v>
      </c>
      <c r="I3" s="155"/>
      <c r="J3" s="154" t="s">
        <v>4</v>
      </c>
      <c r="K3" s="155"/>
      <c r="L3" s="159"/>
      <c r="M3" s="160"/>
    </row>
    <row r="4" spans="1:15" ht="37.5" customHeight="1">
      <c r="A4" s="162"/>
      <c r="B4" s="162"/>
      <c r="C4" s="165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5" s="31" customFormat="1" ht="15" customHeight="1">
      <c r="A5" s="174" t="s">
        <v>133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80"/>
    </row>
    <row r="6" spans="1:15" ht="15" customHeight="1">
      <c r="A6" s="57">
        <v>1</v>
      </c>
      <c r="B6" s="47" t="s">
        <v>24</v>
      </c>
      <c r="C6" s="19">
        <v>16</v>
      </c>
      <c r="D6" s="19">
        <v>15</v>
      </c>
      <c r="E6" s="46">
        <v>93.75</v>
      </c>
      <c r="F6" s="19">
        <v>12</v>
      </c>
      <c r="G6" s="46">
        <v>75</v>
      </c>
      <c r="H6" s="19">
        <v>3</v>
      </c>
      <c r="I6" s="46">
        <v>18.75</v>
      </c>
      <c r="J6" s="19">
        <v>0</v>
      </c>
      <c r="K6" s="46">
        <v>0</v>
      </c>
      <c r="L6" s="19">
        <v>1</v>
      </c>
      <c r="M6" s="46">
        <v>6.25</v>
      </c>
    </row>
    <row r="7" spans="1:15">
      <c r="A7" s="57">
        <v>2</v>
      </c>
      <c r="B7" s="47" t="s">
        <v>25</v>
      </c>
      <c r="C7" s="19">
        <v>18</v>
      </c>
      <c r="D7" s="19">
        <v>15</v>
      </c>
      <c r="E7" s="46">
        <v>83.333333333333343</v>
      </c>
      <c r="F7" s="19">
        <v>4</v>
      </c>
      <c r="G7" s="46">
        <v>22.222222222222221</v>
      </c>
      <c r="H7" s="19">
        <v>8</v>
      </c>
      <c r="I7" s="46">
        <v>44.444444444444443</v>
      </c>
      <c r="J7" s="19">
        <v>3</v>
      </c>
      <c r="K7" s="46">
        <v>16.666666666666664</v>
      </c>
      <c r="L7" s="19">
        <v>2</v>
      </c>
      <c r="M7" s="46">
        <v>11.111111111111111</v>
      </c>
    </row>
    <row r="8" spans="1:15">
      <c r="A8" s="57">
        <v>3</v>
      </c>
      <c r="B8" s="47" t="s">
        <v>26</v>
      </c>
      <c r="C8" s="19">
        <v>1</v>
      </c>
      <c r="D8" s="19">
        <v>1</v>
      </c>
      <c r="E8" s="46">
        <v>100</v>
      </c>
      <c r="F8" s="19">
        <v>0</v>
      </c>
      <c r="G8" s="46">
        <v>0</v>
      </c>
      <c r="H8" s="19">
        <v>1</v>
      </c>
      <c r="I8" s="46">
        <v>100</v>
      </c>
      <c r="J8" s="19">
        <v>0</v>
      </c>
      <c r="K8" s="46">
        <v>0</v>
      </c>
      <c r="L8" s="19">
        <v>0</v>
      </c>
      <c r="M8" s="46">
        <v>0</v>
      </c>
    </row>
    <row r="9" spans="1:15">
      <c r="A9" s="57">
        <v>4</v>
      </c>
      <c r="B9" s="47" t="s">
        <v>27</v>
      </c>
      <c r="C9" s="19">
        <v>17</v>
      </c>
      <c r="D9" s="19">
        <v>11</v>
      </c>
      <c r="E9" s="46">
        <v>64.705882352941174</v>
      </c>
      <c r="F9" s="19">
        <v>5</v>
      </c>
      <c r="G9" s="46">
        <v>29.411764705882355</v>
      </c>
      <c r="H9" s="19">
        <v>6</v>
      </c>
      <c r="I9" s="46">
        <v>35.294117647058826</v>
      </c>
      <c r="J9" s="19">
        <v>0</v>
      </c>
      <c r="K9" s="46">
        <v>0</v>
      </c>
      <c r="L9" s="19">
        <v>6</v>
      </c>
      <c r="M9" s="46">
        <v>35.294117647058826</v>
      </c>
    </row>
    <row r="10" spans="1:15" ht="16.5" customHeight="1">
      <c r="A10" s="57">
        <v>5</v>
      </c>
      <c r="B10" s="47" t="s">
        <v>28</v>
      </c>
      <c r="C10" s="19">
        <v>5</v>
      </c>
      <c r="D10" s="19">
        <v>4</v>
      </c>
      <c r="E10" s="46">
        <v>80</v>
      </c>
      <c r="F10" s="19">
        <v>2</v>
      </c>
      <c r="G10" s="46">
        <v>40</v>
      </c>
      <c r="H10" s="19">
        <v>2</v>
      </c>
      <c r="I10" s="46">
        <v>40</v>
      </c>
      <c r="J10" s="19">
        <v>0</v>
      </c>
      <c r="K10" s="46">
        <v>0</v>
      </c>
      <c r="L10" s="19">
        <v>1</v>
      </c>
      <c r="M10" s="46">
        <v>20</v>
      </c>
    </row>
    <row r="11" spans="1:15" ht="27" customHeight="1">
      <c r="A11" s="57">
        <v>6</v>
      </c>
      <c r="B11" s="47" t="s">
        <v>104</v>
      </c>
      <c r="C11" s="19">
        <v>13</v>
      </c>
      <c r="D11" s="19">
        <v>12</v>
      </c>
      <c r="E11" s="46">
        <v>92.307692307692307</v>
      </c>
      <c r="F11" s="19">
        <v>7</v>
      </c>
      <c r="G11" s="46">
        <v>53.846153846153847</v>
      </c>
      <c r="H11" s="19">
        <v>5</v>
      </c>
      <c r="I11" s="46">
        <v>38.461538461538467</v>
      </c>
      <c r="J11" s="19">
        <v>0</v>
      </c>
      <c r="K11" s="46">
        <v>0</v>
      </c>
      <c r="L11" s="19">
        <v>1</v>
      </c>
      <c r="M11" s="46">
        <v>7.6923076923076925</v>
      </c>
    </row>
    <row r="12" spans="1:15">
      <c r="A12" s="57">
        <v>7</v>
      </c>
      <c r="B12" s="47" t="s">
        <v>29</v>
      </c>
      <c r="C12" s="19">
        <v>4</v>
      </c>
      <c r="D12" s="19">
        <v>4</v>
      </c>
      <c r="E12" s="46">
        <v>100</v>
      </c>
      <c r="F12" s="19">
        <v>2</v>
      </c>
      <c r="G12" s="46">
        <v>50</v>
      </c>
      <c r="H12" s="19">
        <v>2</v>
      </c>
      <c r="I12" s="46">
        <v>50</v>
      </c>
      <c r="J12" s="19">
        <v>0</v>
      </c>
      <c r="K12" s="46">
        <v>0</v>
      </c>
      <c r="L12" s="19">
        <v>0</v>
      </c>
      <c r="M12" s="46">
        <v>0</v>
      </c>
    </row>
    <row r="13" spans="1:15">
      <c r="A13" s="57">
        <v>8</v>
      </c>
      <c r="B13" s="47" t="s">
        <v>30</v>
      </c>
      <c r="C13" s="19">
        <v>1</v>
      </c>
      <c r="D13" s="19">
        <v>1</v>
      </c>
      <c r="E13" s="46">
        <v>100</v>
      </c>
      <c r="F13" s="19">
        <v>1</v>
      </c>
      <c r="G13" s="46">
        <v>100</v>
      </c>
      <c r="H13" s="19">
        <v>0</v>
      </c>
      <c r="I13" s="46">
        <v>0</v>
      </c>
      <c r="J13" s="19">
        <v>0</v>
      </c>
      <c r="K13" s="46">
        <v>0</v>
      </c>
      <c r="L13" s="19">
        <v>0</v>
      </c>
      <c r="M13" s="46">
        <v>0</v>
      </c>
    </row>
    <row r="14" spans="1:15">
      <c r="A14" s="57">
        <v>9</v>
      </c>
      <c r="B14" s="47" t="s">
        <v>31</v>
      </c>
      <c r="C14" s="19">
        <v>3</v>
      </c>
      <c r="D14" s="19">
        <v>3</v>
      </c>
      <c r="E14" s="46">
        <v>100</v>
      </c>
      <c r="F14" s="19">
        <v>1</v>
      </c>
      <c r="G14" s="46">
        <v>33.333333333333329</v>
      </c>
      <c r="H14" s="19">
        <v>2</v>
      </c>
      <c r="I14" s="46">
        <v>66.666666666666657</v>
      </c>
      <c r="J14" s="19">
        <v>0</v>
      </c>
      <c r="K14" s="46">
        <v>0</v>
      </c>
      <c r="L14" s="19">
        <v>0</v>
      </c>
      <c r="M14" s="46">
        <v>0</v>
      </c>
    </row>
    <row r="15" spans="1:15">
      <c r="A15" s="57">
        <v>10</v>
      </c>
      <c r="B15" s="47" t="s">
        <v>32</v>
      </c>
      <c r="C15" s="19">
        <v>9</v>
      </c>
      <c r="D15" s="19">
        <v>7</v>
      </c>
      <c r="E15" s="46">
        <v>77.777777777777786</v>
      </c>
      <c r="F15" s="19">
        <v>5</v>
      </c>
      <c r="G15" s="46">
        <v>55.555555555555557</v>
      </c>
      <c r="H15" s="19">
        <v>2</v>
      </c>
      <c r="I15" s="46">
        <v>22.222222222222221</v>
      </c>
      <c r="J15" s="19">
        <v>0</v>
      </c>
      <c r="K15" s="46">
        <v>0</v>
      </c>
      <c r="L15" s="19">
        <v>2</v>
      </c>
      <c r="M15" s="46">
        <v>22.222222222222221</v>
      </c>
    </row>
    <row r="16" spans="1:15">
      <c r="A16" s="57">
        <v>11</v>
      </c>
      <c r="B16" s="47" t="s">
        <v>33</v>
      </c>
      <c r="C16" s="19">
        <v>4</v>
      </c>
      <c r="D16" s="19">
        <v>3</v>
      </c>
      <c r="E16" s="46">
        <v>75</v>
      </c>
      <c r="F16" s="19">
        <v>2</v>
      </c>
      <c r="G16" s="46">
        <v>50</v>
      </c>
      <c r="H16" s="19">
        <v>1</v>
      </c>
      <c r="I16" s="46">
        <v>25</v>
      </c>
      <c r="J16" s="19">
        <v>0</v>
      </c>
      <c r="K16" s="46">
        <v>0</v>
      </c>
      <c r="L16" s="19">
        <v>1</v>
      </c>
      <c r="M16" s="46">
        <v>25</v>
      </c>
    </row>
    <row r="17" spans="1:13">
      <c r="A17" s="57">
        <v>12</v>
      </c>
      <c r="B17" s="47" t="s">
        <v>34</v>
      </c>
      <c r="C17" s="19">
        <v>2</v>
      </c>
      <c r="D17" s="19">
        <v>2</v>
      </c>
      <c r="E17" s="46">
        <v>100</v>
      </c>
      <c r="F17" s="19">
        <v>1</v>
      </c>
      <c r="G17" s="46">
        <v>50</v>
      </c>
      <c r="H17" s="19">
        <v>0</v>
      </c>
      <c r="I17" s="46">
        <v>0</v>
      </c>
      <c r="J17" s="19">
        <v>1</v>
      </c>
      <c r="K17" s="46">
        <v>50</v>
      </c>
      <c r="L17" s="19">
        <v>0</v>
      </c>
      <c r="M17" s="46">
        <v>0</v>
      </c>
    </row>
    <row r="18" spans="1:13">
      <c r="A18" s="57">
        <v>13</v>
      </c>
      <c r="B18" s="47" t="s">
        <v>35</v>
      </c>
      <c r="C18" s="19">
        <v>2</v>
      </c>
      <c r="D18" s="19">
        <v>2</v>
      </c>
      <c r="E18" s="46">
        <v>100</v>
      </c>
      <c r="F18" s="19">
        <v>1</v>
      </c>
      <c r="G18" s="46">
        <v>50</v>
      </c>
      <c r="H18" s="19">
        <v>1</v>
      </c>
      <c r="I18" s="46">
        <v>50</v>
      </c>
      <c r="J18" s="19">
        <v>0</v>
      </c>
      <c r="K18" s="46">
        <v>0</v>
      </c>
      <c r="L18" s="19">
        <v>0</v>
      </c>
      <c r="M18" s="46">
        <v>0</v>
      </c>
    </row>
    <row r="19" spans="1:13" ht="13.5" customHeight="1">
      <c r="A19" s="57">
        <v>14</v>
      </c>
      <c r="B19" s="47" t="s">
        <v>36</v>
      </c>
      <c r="C19" s="19">
        <v>12</v>
      </c>
      <c r="D19" s="19">
        <v>12</v>
      </c>
      <c r="E19" s="46">
        <v>100</v>
      </c>
      <c r="F19" s="19">
        <v>8</v>
      </c>
      <c r="G19" s="46">
        <v>66.666666666666657</v>
      </c>
      <c r="H19" s="19">
        <v>4</v>
      </c>
      <c r="I19" s="46">
        <v>33.333333333333329</v>
      </c>
      <c r="J19" s="19">
        <v>0</v>
      </c>
      <c r="K19" s="46">
        <v>0</v>
      </c>
      <c r="L19" s="19">
        <v>0</v>
      </c>
      <c r="M19" s="46">
        <v>0</v>
      </c>
    </row>
    <row r="20" spans="1:13" ht="12.75" customHeight="1">
      <c r="A20" s="57">
        <v>15</v>
      </c>
      <c r="B20" s="47" t="s">
        <v>37</v>
      </c>
      <c r="C20" s="19">
        <v>4</v>
      </c>
      <c r="D20" s="19">
        <v>4</v>
      </c>
      <c r="E20" s="46">
        <v>100</v>
      </c>
      <c r="F20" s="19">
        <v>1</v>
      </c>
      <c r="G20" s="46">
        <v>25</v>
      </c>
      <c r="H20" s="19">
        <v>2</v>
      </c>
      <c r="I20" s="46">
        <v>50</v>
      </c>
      <c r="J20" s="19">
        <v>1</v>
      </c>
      <c r="K20" s="46">
        <v>25</v>
      </c>
      <c r="L20" s="19">
        <v>0</v>
      </c>
      <c r="M20" s="46">
        <v>0</v>
      </c>
    </row>
    <row r="21" spans="1:13" ht="14.25" customHeight="1">
      <c r="A21" s="57">
        <v>16</v>
      </c>
      <c r="B21" s="47" t="s">
        <v>38</v>
      </c>
      <c r="C21" s="19">
        <v>3</v>
      </c>
      <c r="D21" s="19">
        <v>3</v>
      </c>
      <c r="E21" s="46">
        <v>100</v>
      </c>
      <c r="F21" s="19">
        <v>0</v>
      </c>
      <c r="G21" s="46">
        <v>0</v>
      </c>
      <c r="H21" s="19">
        <v>1</v>
      </c>
      <c r="I21" s="46">
        <v>33.333333333333329</v>
      </c>
      <c r="J21" s="19">
        <v>2</v>
      </c>
      <c r="K21" s="46">
        <v>66.666666666666657</v>
      </c>
      <c r="L21" s="19">
        <v>0</v>
      </c>
      <c r="M21" s="46">
        <v>0</v>
      </c>
    </row>
    <row r="22" spans="1:13" ht="14.25" customHeight="1">
      <c r="A22" s="57">
        <v>17</v>
      </c>
      <c r="B22" s="47" t="s">
        <v>13</v>
      </c>
      <c r="C22" s="19">
        <v>109</v>
      </c>
      <c r="D22" s="19">
        <v>102</v>
      </c>
      <c r="E22" s="46">
        <v>93.577981651376149</v>
      </c>
      <c r="F22" s="19">
        <v>22</v>
      </c>
      <c r="G22" s="46">
        <v>20.183486238532112</v>
      </c>
      <c r="H22" s="19">
        <v>53</v>
      </c>
      <c r="I22" s="46">
        <v>48.623853211009177</v>
      </c>
      <c r="J22" s="19">
        <v>27</v>
      </c>
      <c r="K22" s="46">
        <v>24.770642201834864</v>
      </c>
      <c r="L22" s="19">
        <v>7</v>
      </c>
      <c r="M22" s="46">
        <v>6.4220183486238538</v>
      </c>
    </row>
    <row r="23" spans="1:13" ht="19.5" customHeight="1">
      <c r="A23" s="57">
        <v>18</v>
      </c>
      <c r="B23" s="47" t="s">
        <v>12</v>
      </c>
      <c r="C23" s="19">
        <v>8</v>
      </c>
      <c r="D23" s="19">
        <v>5</v>
      </c>
      <c r="E23" s="46">
        <v>62.5</v>
      </c>
      <c r="F23" s="19">
        <v>0</v>
      </c>
      <c r="G23" s="46">
        <v>0</v>
      </c>
      <c r="H23" s="19">
        <v>2</v>
      </c>
      <c r="I23" s="46">
        <v>25</v>
      </c>
      <c r="J23" s="19">
        <v>3</v>
      </c>
      <c r="K23" s="46">
        <v>37.5</v>
      </c>
      <c r="L23" s="19">
        <v>1</v>
      </c>
      <c r="M23" s="46">
        <v>12.5</v>
      </c>
    </row>
    <row r="24" spans="1:13" ht="39" customHeight="1">
      <c r="A24" s="57">
        <v>19</v>
      </c>
      <c r="B24" s="47" t="s">
        <v>42</v>
      </c>
      <c r="C24" s="19">
        <v>43</v>
      </c>
      <c r="D24" s="19">
        <v>33</v>
      </c>
      <c r="E24" s="46">
        <v>76.744186046511629</v>
      </c>
      <c r="F24" s="19">
        <v>15</v>
      </c>
      <c r="G24" s="46">
        <v>34.883720930232556</v>
      </c>
      <c r="H24" s="19">
        <v>8</v>
      </c>
      <c r="I24" s="46">
        <v>18.604651162790699</v>
      </c>
      <c r="J24" s="19">
        <v>10</v>
      </c>
      <c r="K24" s="46">
        <v>23.255813953488371</v>
      </c>
      <c r="L24" s="19">
        <v>10</v>
      </c>
      <c r="M24" s="46">
        <v>23.255813953488371</v>
      </c>
    </row>
    <row r="25" spans="1:13" ht="14.25" customHeight="1">
      <c r="A25" s="57">
        <v>20</v>
      </c>
      <c r="B25" s="47" t="s">
        <v>105</v>
      </c>
      <c r="C25" s="19">
        <v>1</v>
      </c>
      <c r="D25" s="19">
        <v>1</v>
      </c>
      <c r="E25" s="46">
        <v>100</v>
      </c>
      <c r="F25" s="19">
        <v>0</v>
      </c>
      <c r="G25" s="46">
        <v>0</v>
      </c>
      <c r="H25" s="19">
        <v>1</v>
      </c>
      <c r="I25" s="46">
        <v>100</v>
      </c>
      <c r="J25" s="19">
        <v>0</v>
      </c>
      <c r="K25" s="46">
        <v>0</v>
      </c>
      <c r="L25" s="19">
        <v>0</v>
      </c>
      <c r="M25" s="46">
        <v>0</v>
      </c>
    </row>
    <row r="26" spans="1:13" ht="17.25" customHeight="1">
      <c r="A26" s="57">
        <v>21</v>
      </c>
      <c r="B26" s="47" t="s">
        <v>17</v>
      </c>
      <c r="C26" s="19">
        <v>6</v>
      </c>
      <c r="D26" s="19">
        <v>2</v>
      </c>
      <c r="E26" s="46">
        <v>33.333333333333329</v>
      </c>
      <c r="F26" s="19">
        <v>0</v>
      </c>
      <c r="G26" s="46">
        <v>0</v>
      </c>
      <c r="H26" s="19">
        <v>2</v>
      </c>
      <c r="I26" s="46">
        <v>33.333333333333329</v>
      </c>
      <c r="J26" s="19">
        <v>0</v>
      </c>
      <c r="K26" s="46">
        <v>0</v>
      </c>
      <c r="L26" s="19">
        <v>4</v>
      </c>
      <c r="M26" s="46">
        <v>66.666666666666657</v>
      </c>
    </row>
    <row r="27" spans="1:13" ht="17.25" customHeight="1">
      <c r="A27" s="57">
        <v>22</v>
      </c>
      <c r="B27" s="47" t="s">
        <v>14</v>
      </c>
      <c r="C27" s="19">
        <v>10</v>
      </c>
      <c r="D27" s="19">
        <v>7</v>
      </c>
      <c r="E27" s="46">
        <v>70</v>
      </c>
      <c r="F27" s="19">
        <v>2</v>
      </c>
      <c r="G27" s="46">
        <v>20</v>
      </c>
      <c r="H27" s="19">
        <v>3</v>
      </c>
      <c r="I27" s="46">
        <v>30</v>
      </c>
      <c r="J27" s="19">
        <v>2</v>
      </c>
      <c r="K27" s="46">
        <v>20</v>
      </c>
      <c r="L27" s="19">
        <v>3</v>
      </c>
      <c r="M27" s="46">
        <v>30</v>
      </c>
    </row>
    <row r="28" spans="1:13" ht="17.25" customHeight="1">
      <c r="A28" s="57">
        <v>23</v>
      </c>
      <c r="B28" s="47" t="s">
        <v>15</v>
      </c>
      <c r="C28" s="19">
        <v>5</v>
      </c>
      <c r="D28" s="19">
        <v>3</v>
      </c>
      <c r="E28" s="46">
        <v>60</v>
      </c>
      <c r="F28" s="19">
        <v>0</v>
      </c>
      <c r="G28" s="46">
        <v>0</v>
      </c>
      <c r="H28" s="19">
        <v>2</v>
      </c>
      <c r="I28" s="46">
        <v>40</v>
      </c>
      <c r="J28" s="19">
        <v>1</v>
      </c>
      <c r="K28" s="46">
        <v>20</v>
      </c>
      <c r="L28" s="19">
        <v>2</v>
      </c>
      <c r="M28" s="46">
        <v>40</v>
      </c>
    </row>
    <row r="29" spans="1:13" ht="23.25" customHeight="1">
      <c r="A29" s="57">
        <v>24</v>
      </c>
      <c r="B29" s="47" t="s">
        <v>45</v>
      </c>
      <c r="C29" s="19">
        <v>1</v>
      </c>
      <c r="D29" s="19">
        <v>0</v>
      </c>
      <c r="E29" s="46">
        <v>0</v>
      </c>
      <c r="F29" s="19">
        <v>0</v>
      </c>
      <c r="G29" s="46">
        <v>0</v>
      </c>
      <c r="H29" s="19">
        <v>0</v>
      </c>
      <c r="I29" s="46">
        <v>0</v>
      </c>
      <c r="J29" s="19">
        <v>0</v>
      </c>
      <c r="K29" s="46">
        <v>0</v>
      </c>
      <c r="L29" s="19">
        <v>1</v>
      </c>
      <c r="M29" s="46">
        <v>100</v>
      </c>
    </row>
    <row r="30" spans="1:13" ht="15" customHeight="1">
      <c r="A30" s="57">
        <v>25</v>
      </c>
      <c r="B30" s="47" t="s">
        <v>44</v>
      </c>
      <c r="C30" s="19">
        <v>10</v>
      </c>
      <c r="D30" s="19">
        <v>6</v>
      </c>
      <c r="E30" s="46">
        <v>60</v>
      </c>
      <c r="F30" s="19">
        <v>0</v>
      </c>
      <c r="G30" s="46">
        <v>0</v>
      </c>
      <c r="H30" s="19">
        <v>0</v>
      </c>
      <c r="I30" s="46">
        <v>0</v>
      </c>
      <c r="J30" s="19">
        <v>6</v>
      </c>
      <c r="K30" s="46">
        <v>60</v>
      </c>
      <c r="L30" s="19">
        <v>4</v>
      </c>
      <c r="M30" s="46">
        <v>40</v>
      </c>
    </row>
    <row r="31" spans="1:13" ht="15" customHeight="1">
      <c r="A31" s="57">
        <v>26</v>
      </c>
      <c r="B31" s="47" t="s">
        <v>204</v>
      </c>
      <c r="C31" s="19">
        <v>2</v>
      </c>
      <c r="D31" s="19">
        <v>2</v>
      </c>
      <c r="E31" s="46">
        <v>100</v>
      </c>
      <c r="F31" s="19">
        <v>0</v>
      </c>
      <c r="G31" s="46">
        <v>0</v>
      </c>
      <c r="H31" s="19">
        <v>1</v>
      </c>
      <c r="I31" s="46">
        <v>50</v>
      </c>
      <c r="J31" s="19">
        <v>1</v>
      </c>
      <c r="K31" s="46">
        <v>50</v>
      </c>
      <c r="L31" s="19">
        <v>0</v>
      </c>
      <c r="M31" s="46">
        <v>0</v>
      </c>
    </row>
    <row r="32" spans="1:13" ht="15" customHeight="1">
      <c r="A32" s="57">
        <v>27</v>
      </c>
      <c r="B32" s="47" t="s">
        <v>331</v>
      </c>
      <c r="C32" s="19">
        <v>3</v>
      </c>
      <c r="D32" s="19">
        <v>2</v>
      </c>
      <c r="E32" s="46">
        <v>66.666666666666657</v>
      </c>
      <c r="F32" s="19">
        <v>1</v>
      </c>
      <c r="G32" s="46">
        <v>33.333333333333329</v>
      </c>
      <c r="H32" s="19">
        <v>1</v>
      </c>
      <c r="I32" s="46">
        <v>33.333333333333329</v>
      </c>
      <c r="J32" s="19">
        <v>0</v>
      </c>
      <c r="K32" s="46">
        <v>0</v>
      </c>
      <c r="L32" s="19">
        <v>1</v>
      </c>
      <c r="M32" s="46">
        <v>33.333333333333329</v>
      </c>
    </row>
    <row r="33" spans="1:13" ht="15.75" customHeight="1">
      <c r="A33" s="57">
        <v>28</v>
      </c>
      <c r="B33" s="47" t="s">
        <v>103</v>
      </c>
      <c r="C33" s="19">
        <v>3</v>
      </c>
      <c r="D33" s="19">
        <v>0</v>
      </c>
      <c r="E33" s="46">
        <v>0</v>
      </c>
      <c r="F33" s="19">
        <v>0</v>
      </c>
      <c r="G33" s="46">
        <v>0</v>
      </c>
      <c r="H33" s="19">
        <v>0</v>
      </c>
      <c r="I33" s="46">
        <v>0</v>
      </c>
      <c r="J33" s="19">
        <v>0</v>
      </c>
      <c r="K33" s="46">
        <v>0</v>
      </c>
      <c r="L33" s="19">
        <v>3</v>
      </c>
      <c r="M33" s="46">
        <v>100</v>
      </c>
    </row>
    <row r="34" spans="1:13" s="33" customFormat="1" ht="29.25" customHeight="1">
      <c r="A34" s="177" t="s">
        <v>280</v>
      </c>
      <c r="B34" s="178"/>
      <c r="C34" s="44">
        <f>SUM(C6:C33)</f>
        <v>315</v>
      </c>
      <c r="D34" s="44">
        <f>SUM(D6:D33)</f>
        <v>262</v>
      </c>
      <c r="E34" s="54">
        <f>D34/C34*100</f>
        <v>83.174603174603178</v>
      </c>
      <c r="F34" s="44">
        <f>SUM(F6:F33)</f>
        <v>92</v>
      </c>
      <c r="G34" s="54">
        <f>F34/C34*100</f>
        <v>29.206349206349209</v>
      </c>
      <c r="H34" s="44">
        <f>SUM(H6:H33)</f>
        <v>113</v>
      </c>
      <c r="I34" s="54">
        <f>H34/C34*100</f>
        <v>35.873015873015873</v>
      </c>
      <c r="J34" s="44">
        <f>SUM(J6:J33)</f>
        <v>57</v>
      </c>
      <c r="K34" s="54">
        <f>J34/C34*100</f>
        <v>18.095238095238095</v>
      </c>
      <c r="L34" s="44">
        <f>SUM(L6:L33)</f>
        <v>50</v>
      </c>
      <c r="M34" s="54">
        <f>L34/C34*100</f>
        <v>15.873015873015872</v>
      </c>
    </row>
    <row r="35" spans="1:13">
      <c r="A35" s="14"/>
      <c r="B35" s="50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1:13">
      <c r="A36" s="14"/>
      <c r="B36" s="136"/>
    </row>
    <row r="37" spans="1:13">
      <c r="B37" s="7"/>
    </row>
    <row r="38" spans="1:13">
      <c r="B38" s="7"/>
    </row>
    <row r="39" spans="1:13">
      <c r="B39" s="7"/>
    </row>
    <row r="40" spans="1:13">
      <c r="B40" s="7"/>
    </row>
    <row r="41" spans="1:13">
      <c r="B41" s="7"/>
    </row>
    <row r="42" spans="1:13">
      <c r="B42" s="7"/>
    </row>
    <row r="43" spans="1:13">
      <c r="B43" s="7"/>
    </row>
    <row r="44" spans="1:13">
      <c r="B44" s="7"/>
    </row>
    <row r="45" spans="1:13">
      <c r="B45" s="7"/>
    </row>
    <row r="46" spans="1:13">
      <c r="B46" s="7"/>
    </row>
    <row r="47" spans="1:13">
      <c r="B47" s="7"/>
    </row>
    <row r="48" spans="1:13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</sheetData>
  <mergeCells count="12">
    <mergeCell ref="A34:B34"/>
    <mergeCell ref="A1:M1"/>
    <mergeCell ref="A2:A4"/>
    <mergeCell ref="B2:B4"/>
    <mergeCell ref="C2:C4"/>
    <mergeCell ref="D2:E3"/>
    <mergeCell ref="H3:I3"/>
    <mergeCell ref="J3:K3"/>
    <mergeCell ref="A5:M5"/>
    <mergeCell ref="F2:K2"/>
    <mergeCell ref="L2:M3"/>
    <mergeCell ref="F3:G3"/>
  </mergeCells>
  <phoneticPr fontId="6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70"/>
  <sheetViews>
    <sheetView workbookViewId="0">
      <selection sqref="A1:M1"/>
    </sheetView>
  </sheetViews>
  <sheetFormatPr defaultRowHeight="12.75"/>
  <cols>
    <col min="1" max="1" width="3.85546875" style="5" customWidth="1"/>
    <col min="2" max="2" width="25.5703125" style="5" customWidth="1"/>
    <col min="3" max="3" width="7.85546875" style="5" customWidth="1"/>
    <col min="4" max="4" width="6.5703125" style="5" customWidth="1"/>
    <col min="5" max="5" width="6.7109375" style="5" customWidth="1"/>
    <col min="6" max="8" width="5.7109375" style="5" customWidth="1"/>
    <col min="9" max="9" width="6.5703125" style="5" customWidth="1"/>
    <col min="10" max="13" width="5.7109375" style="5" customWidth="1"/>
    <col min="14" max="16384" width="9.140625" style="5"/>
  </cols>
  <sheetData>
    <row r="1" spans="1:13" ht="63" customHeight="1">
      <c r="A1" s="172" t="s">
        <v>339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38.25" customHeight="1">
      <c r="A2" s="163" t="s">
        <v>0</v>
      </c>
      <c r="B2" s="163" t="s">
        <v>110</v>
      </c>
      <c r="C2" s="163" t="s">
        <v>99</v>
      </c>
      <c r="D2" s="157" t="s">
        <v>100</v>
      </c>
      <c r="E2" s="158"/>
      <c r="F2" s="154" t="s">
        <v>1</v>
      </c>
      <c r="G2" s="156"/>
      <c r="H2" s="156"/>
      <c r="I2" s="156"/>
      <c r="J2" s="156"/>
      <c r="K2" s="155"/>
      <c r="L2" s="157" t="s">
        <v>101</v>
      </c>
      <c r="M2" s="158"/>
    </row>
    <row r="3" spans="1:13" ht="46.5" customHeight="1">
      <c r="A3" s="164"/>
      <c r="B3" s="164"/>
      <c r="C3" s="164"/>
      <c r="D3" s="159"/>
      <c r="E3" s="160"/>
      <c r="F3" s="154" t="s">
        <v>2</v>
      </c>
      <c r="G3" s="155"/>
      <c r="H3" s="154" t="s">
        <v>3</v>
      </c>
      <c r="I3" s="155"/>
      <c r="J3" s="154" t="s">
        <v>4</v>
      </c>
      <c r="K3" s="155"/>
      <c r="L3" s="159"/>
      <c r="M3" s="160"/>
    </row>
    <row r="4" spans="1:13" ht="45.75" customHeight="1">
      <c r="A4" s="165"/>
      <c r="B4" s="165"/>
      <c r="C4" s="165"/>
      <c r="D4" s="13" t="s">
        <v>5</v>
      </c>
      <c r="E4" s="15" t="s">
        <v>6</v>
      </c>
      <c r="F4" s="13" t="s">
        <v>5</v>
      </c>
      <c r="G4" s="15" t="s">
        <v>6</v>
      </c>
      <c r="H4" s="13" t="s">
        <v>5</v>
      </c>
      <c r="I4" s="15" t="s">
        <v>6</v>
      </c>
      <c r="J4" s="13" t="s">
        <v>5</v>
      </c>
      <c r="K4" s="15" t="s">
        <v>6</v>
      </c>
      <c r="L4" s="13" t="s">
        <v>5</v>
      </c>
      <c r="M4" s="15" t="s">
        <v>6</v>
      </c>
    </row>
    <row r="5" spans="1:13" s="31" customFormat="1" ht="19.5" customHeight="1">
      <c r="A5" s="174" t="s">
        <v>133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80"/>
    </row>
    <row r="6" spans="1:13" ht="48">
      <c r="A6" s="57">
        <v>1</v>
      </c>
      <c r="B6" s="26" t="s">
        <v>217</v>
      </c>
      <c r="C6" s="19">
        <v>14</v>
      </c>
      <c r="D6" s="19">
        <v>13</v>
      </c>
      <c r="E6" s="133">
        <v>92.857142857142861</v>
      </c>
      <c r="F6" s="19">
        <v>6</v>
      </c>
      <c r="G6" s="133">
        <v>42.857142857142854</v>
      </c>
      <c r="H6" s="19">
        <v>4</v>
      </c>
      <c r="I6" s="46">
        <v>28.571428571428569</v>
      </c>
      <c r="J6" s="19">
        <v>3</v>
      </c>
      <c r="K6" s="46">
        <v>21.428571428571427</v>
      </c>
      <c r="L6" s="19">
        <v>0</v>
      </c>
      <c r="M6" s="58">
        <v>0</v>
      </c>
    </row>
    <row r="7" spans="1:13" ht="24">
      <c r="A7" s="57">
        <v>2</v>
      </c>
      <c r="B7" s="20" t="s">
        <v>295</v>
      </c>
      <c r="C7" s="19">
        <v>86</v>
      </c>
      <c r="D7" s="19">
        <v>74</v>
      </c>
      <c r="E7" s="133">
        <v>86.04651162790698</v>
      </c>
      <c r="F7" s="19">
        <v>26</v>
      </c>
      <c r="G7" s="133">
        <v>30.232558139534881</v>
      </c>
      <c r="H7" s="19">
        <v>43</v>
      </c>
      <c r="I7" s="46">
        <v>50</v>
      </c>
      <c r="J7" s="19">
        <v>5</v>
      </c>
      <c r="K7" s="46">
        <v>5.8139534883720927</v>
      </c>
      <c r="L7" s="19">
        <v>10</v>
      </c>
      <c r="M7" s="58">
        <v>11.627906976744185</v>
      </c>
    </row>
    <row r="8" spans="1:13" ht="24">
      <c r="A8" s="57">
        <v>3</v>
      </c>
      <c r="B8" s="26" t="s">
        <v>329</v>
      </c>
      <c r="C8" s="19">
        <v>62</v>
      </c>
      <c r="D8" s="19">
        <v>52</v>
      </c>
      <c r="E8" s="133">
        <v>83.870967741935488</v>
      </c>
      <c r="F8" s="19">
        <v>26</v>
      </c>
      <c r="G8" s="133">
        <v>41.935483870967744</v>
      </c>
      <c r="H8" s="19">
        <v>16</v>
      </c>
      <c r="I8" s="46">
        <v>25.806451612903224</v>
      </c>
      <c r="J8" s="19">
        <v>10</v>
      </c>
      <c r="K8" s="46">
        <v>16.129032258064516</v>
      </c>
      <c r="L8" s="19">
        <v>10</v>
      </c>
      <c r="M8" s="58">
        <v>16.129032258064516</v>
      </c>
    </row>
    <row r="9" spans="1:13" ht="60">
      <c r="A9" s="57">
        <v>4</v>
      </c>
      <c r="B9" s="26" t="s">
        <v>220</v>
      </c>
      <c r="C9" s="19">
        <v>103</v>
      </c>
      <c r="D9" s="19">
        <v>86</v>
      </c>
      <c r="E9" s="133">
        <v>83.495145631067956</v>
      </c>
      <c r="F9" s="19">
        <v>26</v>
      </c>
      <c r="G9" s="133">
        <v>25.242718446601941</v>
      </c>
      <c r="H9" s="19">
        <v>38</v>
      </c>
      <c r="I9" s="46">
        <v>36.893203883495147</v>
      </c>
      <c r="J9" s="19">
        <v>22</v>
      </c>
      <c r="K9" s="46">
        <v>21.359223300970871</v>
      </c>
      <c r="L9" s="19">
        <v>17</v>
      </c>
      <c r="M9" s="58">
        <v>16.50485436893204</v>
      </c>
    </row>
    <row r="10" spans="1:13" ht="24">
      <c r="A10" s="57">
        <v>5</v>
      </c>
      <c r="B10" s="20" t="s">
        <v>318</v>
      </c>
      <c r="C10" s="19">
        <v>36</v>
      </c>
      <c r="D10" s="19">
        <v>30</v>
      </c>
      <c r="E10" s="133">
        <v>83.333333333333343</v>
      </c>
      <c r="F10" s="19">
        <v>7</v>
      </c>
      <c r="G10" s="133">
        <v>19.444444444444446</v>
      </c>
      <c r="H10" s="19">
        <v>7</v>
      </c>
      <c r="I10" s="46">
        <v>19.444444444444446</v>
      </c>
      <c r="J10" s="19">
        <v>16</v>
      </c>
      <c r="K10" s="46">
        <v>44.444444444444443</v>
      </c>
      <c r="L10" s="19">
        <v>6</v>
      </c>
      <c r="M10" s="58">
        <v>16.666666666666664</v>
      </c>
    </row>
    <row r="11" spans="1:13" ht="36">
      <c r="A11" s="57">
        <v>6</v>
      </c>
      <c r="B11" s="20" t="s">
        <v>330</v>
      </c>
      <c r="C11" s="19">
        <v>14</v>
      </c>
      <c r="D11" s="19">
        <v>7</v>
      </c>
      <c r="E11" s="133">
        <v>50</v>
      </c>
      <c r="F11" s="19">
        <v>1</v>
      </c>
      <c r="G11" s="133">
        <v>7.1428571428571423</v>
      </c>
      <c r="H11" s="19">
        <v>5</v>
      </c>
      <c r="I11" s="46">
        <v>35.714285714285715</v>
      </c>
      <c r="J11" s="19">
        <v>1</v>
      </c>
      <c r="K11" s="46">
        <v>7.1428571428571423</v>
      </c>
      <c r="L11" s="19">
        <v>7</v>
      </c>
      <c r="M11" s="58">
        <v>50</v>
      </c>
    </row>
    <row r="12" spans="1:13" s="33" customFormat="1" ht="29.25" customHeight="1">
      <c r="A12" s="181" t="s">
        <v>280</v>
      </c>
      <c r="B12" s="181"/>
      <c r="C12" s="44">
        <f>SUM(C6:C11)</f>
        <v>315</v>
      </c>
      <c r="D12" s="44">
        <f>SUM(D6:D11)</f>
        <v>262</v>
      </c>
      <c r="E12" s="59">
        <f>D12/C12*100</f>
        <v>83.174603174603178</v>
      </c>
      <c r="F12" s="44">
        <f>SUM(F6:F11)</f>
        <v>92</v>
      </c>
      <c r="G12" s="59">
        <f>F12/C12*100</f>
        <v>29.206349206349209</v>
      </c>
      <c r="H12" s="44">
        <f>SUM(H6:H11)</f>
        <v>113</v>
      </c>
      <c r="I12" s="59">
        <f>H12/C12*100</f>
        <v>35.873015873015873</v>
      </c>
      <c r="J12" s="44">
        <f>SUM(J6:J11)</f>
        <v>57</v>
      </c>
      <c r="K12" s="59">
        <f>J12/C12*100</f>
        <v>18.095238095238095</v>
      </c>
      <c r="L12" s="44">
        <f>SUM(L6:L11)</f>
        <v>50</v>
      </c>
      <c r="M12" s="59">
        <f>L12/C12*100</f>
        <v>15.873015873015872</v>
      </c>
    </row>
    <row r="13" spans="1:13">
      <c r="B13" s="7"/>
    </row>
    <row r="14" spans="1:13">
      <c r="B14" s="7"/>
    </row>
    <row r="15" spans="1:13">
      <c r="B15" s="7"/>
    </row>
    <row r="16" spans="1:13">
      <c r="B16" s="7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  <row r="22" spans="2:2">
      <c r="B22" s="7"/>
    </row>
    <row r="23" spans="2:2">
      <c r="B23" s="7"/>
    </row>
    <row r="24" spans="2:2">
      <c r="B24" s="7"/>
    </row>
    <row r="25" spans="2:2">
      <c r="B25" s="7"/>
    </row>
    <row r="26" spans="2:2">
      <c r="B26" s="7"/>
    </row>
    <row r="27" spans="2:2">
      <c r="B27" s="7"/>
    </row>
    <row r="28" spans="2:2">
      <c r="B28" s="7"/>
    </row>
    <row r="29" spans="2:2">
      <c r="B29" s="7"/>
    </row>
    <row r="30" spans="2:2">
      <c r="B30" s="7"/>
    </row>
    <row r="31" spans="2:2">
      <c r="B31" s="7"/>
    </row>
    <row r="32" spans="2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</sheetData>
  <mergeCells count="12">
    <mergeCell ref="J3:K3"/>
    <mergeCell ref="A5:M5"/>
    <mergeCell ref="A12:B12"/>
    <mergeCell ref="A1:M1"/>
    <mergeCell ref="A2:A4"/>
    <mergeCell ref="B2:B4"/>
    <mergeCell ref="C2:C4"/>
    <mergeCell ref="D2:E3"/>
    <mergeCell ref="F2:K2"/>
    <mergeCell ref="L2:M3"/>
    <mergeCell ref="F3:G3"/>
    <mergeCell ref="H3:I3"/>
  </mergeCells>
  <phoneticPr fontId="6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ГОО</vt:lpstr>
      <vt:lpstr>ГБПОУ должн</vt:lpstr>
      <vt:lpstr>рейтинг ГБПОУ по аттестов</vt:lpstr>
      <vt:lpstr>рейтинг ГБПОУ по ВК</vt:lpstr>
      <vt:lpstr>С(К)ОШ должн</vt:lpstr>
      <vt:lpstr>Рейтинг С(К)ОШ по ВК</vt:lpstr>
      <vt:lpstr>Рейтинг С(К)ОШ по аттест</vt:lpstr>
      <vt:lpstr>ОО должн</vt:lpstr>
      <vt:lpstr>Рейтинг ООО по аттест</vt:lpstr>
      <vt:lpstr>ДОО должн</vt:lpstr>
      <vt:lpstr>Рейтинг ДОО по аттест</vt:lpstr>
      <vt:lpstr>ДОД должн</vt:lpstr>
      <vt:lpstr>Рейтинг ДОД по аттест</vt:lpstr>
      <vt:lpstr>Сводная МОУ и ГОУ</vt:lpstr>
      <vt:lpstr>Сводная МОУ и ГОУ без СЗД</vt:lpstr>
      <vt:lpstr>МОО</vt:lpstr>
      <vt:lpstr>МОО должн</vt:lpstr>
      <vt:lpstr>Рейтинг МОО по ВК</vt:lpstr>
      <vt:lpstr>Рейтинг МОО по аттест</vt:lpstr>
      <vt:lpstr>Рейтинг В+П от общ кол</vt:lpstr>
      <vt:lpstr>ГОО!Заголовки_для_печати</vt:lpstr>
      <vt:lpstr>'МОО должн'!Заголовки_для_печати</vt:lpstr>
      <vt:lpstr>'Рейтинг С(К)ОШ по аттест'!Заголовки_для_печати</vt:lpstr>
      <vt:lpstr>'Рейтинг С(К)ОШ по ВК'!Заголовки_для_печати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Полежаева</cp:lastModifiedBy>
  <cp:lastPrinted>2024-07-29T13:03:28Z</cp:lastPrinted>
  <dcterms:created xsi:type="dcterms:W3CDTF">1996-10-08T23:32:33Z</dcterms:created>
  <dcterms:modified xsi:type="dcterms:W3CDTF">2024-08-16T11:30:42Z</dcterms:modified>
</cp:coreProperties>
</file>